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<sst xmlns="http://schemas.openxmlformats.org/spreadsheetml/2006/main" count="162" uniqueCount="89">
  <si>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</si>
  <si>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</si>
  <si>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</si>
  <si>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</si>
  <si>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</si>
  <si>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</si>
  <si>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</si>
  <si>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</si>
  <si>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</si>
  <si>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</si>
  <si>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</si>
  <si>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</si>
  <si>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</si>
  <si>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</si>
  <si>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</si>
  <si>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</si>
  <si>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</si>
  <si>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</si>
  <si>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</si>
  <si>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</si>
  <si>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</si>
  <si>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</si>
  <si>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</si>
  <si>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</si>
  <si>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</si>
  <si>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</si>
  <si>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</si>
  <si>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</si>
  <si>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</si>
  <si>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</si>
  <si>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</si>
  <si>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</si>
  <si>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</si>
  <si>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</si>
  <si>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</si>
  <si>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</si>
  <si>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</si>
  <si>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</si>
  <si>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</si>
  <si>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</si>
  <si>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</si>
  <si>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</si>
  <si>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</si>
  <si>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</si>
  <si>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</si>
  <si>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</si>
  <si>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</si>
  <si>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</si>
  <si>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</si>
  <si>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</si>
  <si>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</si>
  <si>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</si>
  <si>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</si>
  <si>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</si>
  <si>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</si>
  <si>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</si>
  <si>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</si>
  <si>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</si>
  <si>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</si>
  <si>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</si>
  <si>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</si>
  <si>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</si>
  <si>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</si>
  <si>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</si>
  <si>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</si>
  <si>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</si>
  <si>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</si>
  <si>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</si>
  <si>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</si>
  <si>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</si>
  <si>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</si>
  <si>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</si>
  <si>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</si>
  <si>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</si>
  <si>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</si>
  <si>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</si>
  <si>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</si>
  <si>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</si>
  <si>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</si>
  <si>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</si>
  <si>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</si>
  <si>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</si>
  <si>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</si>
  <si>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</si>
  <si>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</si>
  <si>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</si>
  <si>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</si>
  <si>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Izúcar de Matamoros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</si>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</sst>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1"/>
  <sheetViews>
    <sheetView tabSelected="1" zoomScalePageLayoutView="0" workbookViewId="0" topLeftCell="A1">
      <pane ySplit="9" topLeftCell="A157" activePane="bottomLeft" state="frozen"/>
      <selection pane="topLeft" activeCell="A1" sqref="A1"/>
      <selection pane="bottomLeft" activeCell="N162" sqref="N16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70670105.02</v>
      </c>
      <c r="E10" s="14">
        <f t="shared" si="0"/>
        <v>0</v>
      </c>
      <c r="F10" s="14">
        <f t="shared" si="0"/>
        <v>70670105.02</v>
      </c>
      <c r="G10" s="14">
        <f t="shared" si="0"/>
        <v>14534545.749999998</v>
      </c>
      <c r="H10" s="14">
        <f t="shared" si="0"/>
        <v>14534545.749999998</v>
      </c>
      <c r="I10" s="14">
        <f t="shared" si="0"/>
        <v>56135559.27</v>
      </c>
    </row>
    <row r="11" spans="2:9" ht="12.75">
      <c r="B11" s="3" t="s">
        <v>12</v>
      </c>
      <c r="C11" s="9"/>
      <c r="D11" s="15">
        <f aca="true" t="shared" si="1" ref="D11:I11">SUM(D12:D18)</f>
        <v>54142223</v>
      </c>
      <c r="E11" s="15">
        <f t="shared" si="1"/>
        <v>0</v>
      </c>
      <c r="F11" s="15">
        <f t="shared" si="1"/>
        <v>54142223</v>
      </c>
      <c r="G11" s="15">
        <f t="shared" si="1"/>
        <v>12442316.469999997</v>
      </c>
      <c r="H11" s="15">
        <f t="shared" si="1"/>
        <v>12442316.469999997</v>
      </c>
      <c r="I11" s="15">
        <f t="shared" si="1"/>
        <v>41699906.53</v>
      </c>
    </row>
    <row r="12" spans="2:9" ht="12.75">
      <c r="B12" s="13" t="s">
        <v>13</v>
      </c>
      <c r="C12" s="11"/>
      <c r="D12" s="15">
        <v>35496594.65</v>
      </c>
      <c r="E12" s="16">
        <v>0</v>
      </c>
      <c r="F12" s="16">
        <f>D12+E12</f>
        <v>35496594.65</v>
      </c>
      <c r="G12" s="16">
        <v>9104349.54</v>
      </c>
      <c r="H12" s="16">
        <v>9104349.54</v>
      </c>
      <c r="I12" s="16">
        <f>F12-G12</f>
        <v>26392245.11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5586488.35</v>
      </c>
      <c r="E14" s="16">
        <v>0</v>
      </c>
      <c r="F14" s="16">
        <f t="shared" si="2"/>
        <v>5586488.35</v>
      </c>
      <c r="G14" s="16">
        <v>8399.54</v>
      </c>
      <c r="H14" s="16">
        <v>8399.54</v>
      </c>
      <c r="I14" s="16">
        <f t="shared" si="3"/>
        <v>5578088.81</v>
      </c>
    </row>
    <row r="15" spans="2:9" ht="12.75">
      <c r="B15" s="13" t="s">
        <v>16</v>
      </c>
      <c r="C15" s="11"/>
      <c r="D15" s="15">
        <v>9719140</v>
      </c>
      <c r="E15" s="16">
        <v>0</v>
      </c>
      <c r="F15" s="16">
        <f t="shared" si="2"/>
        <v>9719140</v>
      </c>
      <c r="G15" s="16">
        <v>2488327.2</v>
      </c>
      <c r="H15" s="16">
        <v>2488327.2</v>
      </c>
      <c r="I15" s="16">
        <f t="shared" si="3"/>
        <v>7230812.8</v>
      </c>
    </row>
    <row r="16" spans="2:9" ht="12.75">
      <c r="B16" s="13" t="s">
        <v>17</v>
      </c>
      <c r="C16" s="11"/>
      <c r="D16" s="15">
        <v>3340000</v>
      </c>
      <c r="E16" s="16">
        <v>0</v>
      </c>
      <c r="F16" s="16">
        <f t="shared" si="2"/>
        <v>3340000</v>
      </c>
      <c r="G16" s="16">
        <v>841240.19</v>
      </c>
      <c r="H16" s="16">
        <v>841240.19</v>
      </c>
      <c r="I16" s="16">
        <f t="shared" si="3"/>
        <v>2498759.81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2367046.17</v>
      </c>
      <c r="E19" s="15">
        <f t="shared" si="4"/>
        <v>0</v>
      </c>
      <c r="F19" s="15">
        <f t="shared" si="4"/>
        <v>2367046.17</v>
      </c>
      <c r="G19" s="15">
        <f t="shared" si="4"/>
        <v>214426.9</v>
      </c>
      <c r="H19" s="15">
        <f t="shared" si="4"/>
        <v>214426.9</v>
      </c>
      <c r="I19" s="15">
        <f t="shared" si="4"/>
        <v>2152619.27</v>
      </c>
    </row>
    <row r="20" spans="2:9" ht="12.75">
      <c r="B20" s="13" t="s">
        <v>21</v>
      </c>
      <c r="C20" s="11"/>
      <c r="D20" s="15">
        <v>431222</v>
      </c>
      <c r="E20" s="16">
        <v>0</v>
      </c>
      <c r="F20" s="15">
        <f aca="true" t="shared" si="5" ref="F20:F28">D20+E20</f>
        <v>431222</v>
      </c>
      <c r="G20" s="16">
        <v>48565</v>
      </c>
      <c r="H20" s="16">
        <v>48565</v>
      </c>
      <c r="I20" s="16">
        <f>F20-G20</f>
        <v>382657</v>
      </c>
    </row>
    <row r="21" spans="2:9" ht="12.75">
      <c r="B21" s="13" t="s">
        <v>22</v>
      </c>
      <c r="C21" s="11"/>
      <c r="D21" s="15">
        <v>99939.33</v>
      </c>
      <c r="E21" s="16">
        <v>0</v>
      </c>
      <c r="F21" s="15">
        <f t="shared" si="5"/>
        <v>99939.33</v>
      </c>
      <c r="G21" s="16">
        <v>6516.07</v>
      </c>
      <c r="H21" s="16">
        <v>6516.07</v>
      </c>
      <c r="I21" s="16">
        <f aca="true" t="shared" si="6" ref="I21:I83">F21-G21</f>
        <v>93423.26000000001</v>
      </c>
    </row>
    <row r="22" spans="2:9" ht="12.75">
      <c r="B22" s="13" t="s">
        <v>23</v>
      </c>
      <c r="C22" s="11"/>
      <c r="D22" s="15">
        <v>32000</v>
      </c>
      <c r="E22" s="16">
        <v>0</v>
      </c>
      <c r="F22" s="15">
        <f t="shared" si="5"/>
        <v>32000</v>
      </c>
      <c r="G22" s="16">
        <v>9544.48</v>
      </c>
      <c r="H22" s="16">
        <v>9544.48</v>
      </c>
      <c r="I22" s="16">
        <f t="shared" si="6"/>
        <v>22455.52</v>
      </c>
    </row>
    <row r="23" spans="2:9" ht="12.75">
      <c r="B23" s="13" t="s">
        <v>24</v>
      </c>
      <c r="C23" s="11"/>
      <c r="D23" s="15">
        <v>151999.36</v>
      </c>
      <c r="E23" s="16">
        <v>0</v>
      </c>
      <c r="F23" s="15">
        <f t="shared" si="5"/>
        <v>151999.36</v>
      </c>
      <c r="G23" s="16">
        <v>180.03</v>
      </c>
      <c r="H23" s="16">
        <v>180.03</v>
      </c>
      <c r="I23" s="16">
        <f t="shared" si="6"/>
        <v>151819.33</v>
      </c>
    </row>
    <row r="24" spans="2:9" ht="12.75">
      <c r="B24" s="13" t="s">
        <v>25</v>
      </c>
      <c r="C24" s="11"/>
      <c r="D24" s="15">
        <v>277741.28</v>
      </c>
      <c r="E24" s="16">
        <v>0</v>
      </c>
      <c r="F24" s="15">
        <f t="shared" si="5"/>
        <v>277741.28</v>
      </c>
      <c r="G24" s="16">
        <v>94712.53</v>
      </c>
      <c r="H24" s="16">
        <v>94712.53</v>
      </c>
      <c r="I24" s="16">
        <f t="shared" si="6"/>
        <v>183028.75000000003</v>
      </c>
    </row>
    <row r="25" spans="2:9" ht="12.75">
      <c r="B25" s="13" t="s">
        <v>26</v>
      </c>
      <c r="C25" s="11"/>
      <c r="D25" s="15">
        <v>542880.2</v>
      </c>
      <c r="E25" s="16">
        <v>0</v>
      </c>
      <c r="F25" s="15">
        <f t="shared" si="5"/>
        <v>542880.2</v>
      </c>
      <c r="G25" s="16">
        <v>43972.22</v>
      </c>
      <c r="H25" s="16">
        <v>43972.22</v>
      </c>
      <c r="I25" s="16">
        <f t="shared" si="6"/>
        <v>498907.98</v>
      </c>
    </row>
    <row r="26" spans="2:9" ht="12.75">
      <c r="B26" s="13" t="s">
        <v>27</v>
      </c>
      <c r="C26" s="11"/>
      <c r="D26" s="15">
        <v>215264</v>
      </c>
      <c r="E26" s="16">
        <v>0</v>
      </c>
      <c r="F26" s="15">
        <f t="shared" si="5"/>
        <v>215264</v>
      </c>
      <c r="G26" s="16">
        <v>6561</v>
      </c>
      <c r="H26" s="16">
        <v>6561</v>
      </c>
      <c r="I26" s="16">
        <f t="shared" si="6"/>
        <v>208703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616000</v>
      </c>
      <c r="E28" s="16">
        <v>0</v>
      </c>
      <c r="F28" s="15">
        <f t="shared" si="5"/>
        <v>616000</v>
      </c>
      <c r="G28" s="16">
        <v>4375.57</v>
      </c>
      <c r="H28" s="16">
        <v>4375.57</v>
      </c>
      <c r="I28" s="16">
        <f t="shared" si="6"/>
        <v>611624.43</v>
      </c>
    </row>
    <row r="29" spans="2:9" ht="12.75">
      <c r="B29" s="3" t="s">
        <v>30</v>
      </c>
      <c r="C29" s="9"/>
      <c r="D29" s="15">
        <f aca="true" t="shared" si="7" ref="D29:I29">SUM(D30:D38)</f>
        <v>12230963.85</v>
      </c>
      <c r="E29" s="15">
        <f t="shared" si="7"/>
        <v>0</v>
      </c>
      <c r="F29" s="15">
        <f t="shared" si="7"/>
        <v>12230963.85</v>
      </c>
      <c r="G29" s="15">
        <f t="shared" si="7"/>
        <v>1714080.2299999997</v>
      </c>
      <c r="H29" s="15">
        <f t="shared" si="7"/>
        <v>1714080.2299999997</v>
      </c>
      <c r="I29" s="15">
        <f t="shared" si="7"/>
        <v>10516883.62</v>
      </c>
    </row>
    <row r="30" spans="2:9" ht="12.75">
      <c r="B30" s="13" t="s">
        <v>31</v>
      </c>
      <c r="C30" s="11"/>
      <c r="D30" s="15">
        <v>1932252.39</v>
      </c>
      <c r="E30" s="16">
        <v>0</v>
      </c>
      <c r="F30" s="15">
        <f aca="true" t="shared" si="8" ref="F30:F38">D30+E30</f>
        <v>1932252.39</v>
      </c>
      <c r="G30" s="16">
        <v>53938</v>
      </c>
      <c r="H30" s="16">
        <v>53938</v>
      </c>
      <c r="I30" s="16">
        <f t="shared" si="6"/>
        <v>1878314.39</v>
      </c>
    </row>
    <row r="31" spans="2:9" ht="12.75">
      <c r="B31" s="13" t="s">
        <v>32</v>
      </c>
      <c r="C31" s="11"/>
      <c r="D31" s="15">
        <v>508084.95</v>
      </c>
      <c r="E31" s="16">
        <v>0</v>
      </c>
      <c r="F31" s="15">
        <f t="shared" si="8"/>
        <v>508084.95</v>
      </c>
      <c r="G31" s="16">
        <v>44724.63</v>
      </c>
      <c r="H31" s="16">
        <v>44724.63</v>
      </c>
      <c r="I31" s="16">
        <f t="shared" si="6"/>
        <v>463360.32</v>
      </c>
    </row>
    <row r="32" spans="2:9" ht="12.75">
      <c r="B32" s="13" t="s">
        <v>33</v>
      </c>
      <c r="C32" s="11"/>
      <c r="D32" s="15">
        <v>2870890.44</v>
      </c>
      <c r="E32" s="16">
        <v>0</v>
      </c>
      <c r="F32" s="15">
        <f t="shared" si="8"/>
        <v>2870890.44</v>
      </c>
      <c r="G32" s="16">
        <v>420643.67</v>
      </c>
      <c r="H32" s="16">
        <v>420643.67</v>
      </c>
      <c r="I32" s="16">
        <f t="shared" si="6"/>
        <v>2450246.77</v>
      </c>
    </row>
    <row r="33" spans="2:9" ht="12.75">
      <c r="B33" s="13" t="s">
        <v>34</v>
      </c>
      <c r="C33" s="11"/>
      <c r="D33" s="15">
        <v>332983.66</v>
      </c>
      <c r="E33" s="16">
        <v>0</v>
      </c>
      <c r="F33" s="15">
        <f t="shared" si="8"/>
        <v>332983.66</v>
      </c>
      <c r="G33" s="16">
        <v>31948.72</v>
      </c>
      <c r="H33" s="16">
        <v>31948.72</v>
      </c>
      <c r="I33" s="16">
        <f t="shared" si="6"/>
        <v>301034.93999999994</v>
      </c>
    </row>
    <row r="34" spans="2:9" ht="12.75">
      <c r="B34" s="13" t="s">
        <v>35</v>
      </c>
      <c r="C34" s="11"/>
      <c r="D34" s="15">
        <v>3448108.5</v>
      </c>
      <c r="E34" s="16">
        <v>0</v>
      </c>
      <c r="F34" s="15">
        <f t="shared" si="8"/>
        <v>3448108.5</v>
      </c>
      <c r="G34" s="16">
        <v>726069.32</v>
      </c>
      <c r="H34" s="16">
        <v>726069.32</v>
      </c>
      <c r="I34" s="16">
        <f t="shared" si="6"/>
        <v>2722039.18</v>
      </c>
    </row>
    <row r="35" spans="2:9" ht="12.75">
      <c r="B35" s="13" t="s">
        <v>36</v>
      </c>
      <c r="C35" s="11"/>
      <c r="D35" s="15">
        <v>125000</v>
      </c>
      <c r="E35" s="16">
        <v>0</v>
      </c>
      <c r="F35" s="15">
        <f t="shared" si="8"/>
        <v>125000</v>
      </c>
      <c r="G35" s="16">
        <v>0</v>
      </c>
      <c r="H35" s="16">
        <v>0</v>
      </c>
      <c r="I35" s="16">
        <f t="shared" si="6"/>
        <v>125000</v>
      </c>
    </row>
    <row r="36" spans="2:9" ht="12.75">
      <c r="B36" s="13" t="s">
        <v>37</v>
      </c>
      <c r="C36" s="11"/>
      <c r="D36" s="15">
        <v>677731.24</v>
      </c>
      <c r="E36" s="16">
        <v>0</v>
      </c>
      <c r="F36" s="15">
        <f t="shared" si="8"/>
        <v>677731.24</v>
      </c>
      <c r="G36" s="16">
        <v>15449.42</v>
      </c>
      <c r="H36" s="16">
        <v>15449.42</v>
      </c>
      <c r="I36" s="16">
        <f t="shared" si="6"/>
        <v>662281.82</v>
      </c>
    </row>
    <row r="37" spans="2:9" ht="12.75">
      <c r="B37" s="13" t="s">
        <v>38</v>
      </c>
      <c r="C37" s="11"/>
      <c r="D37" s="15">
        <v>102740</v>
      </c>
      <c r="E37" s="16">
        <v>0</v>
      </c>
      <c r="F37" s="15">
        <f t="shared" si="8"/>
        <v>102740</v>
      </c>
      <c r="G37" s="16">
        <v>0</v>
      </c>
      <c r="H37" s="16">
        <v>0</v>
      </c>
      <c r="I37" s="16">
        <f t="shared" si="6"/>
        <v>102740</v>
      </c>
    </row>
    <row r="38" spans="2:9" ht="12.75">
      <c r="B38" s="13" t="s">
        <v>39</v>
      </c>
      <c r="C38" s="11"/>
      <c r="D38" s="15">
        <v>2233172.67</v>
      </c>
      <c r="E38" s="16">
        <v>0</v>
      </c>
      <c r="F38" s="15">
        <f t="shared" si="8"/>
        <v>2233172.67</v>
      </c>
      <c r="G38" s="16">
        <v>421306.47</v>
      </c>
      <c r="H38" s="16">
        <v>421306.47</v>
      </c>
      <c r="I38" s="16">
        <f t="shared" si="6"/>
        <v>1811866.2</v>
      </c>
    </row>
    <row r="39" spans="2:9" ht="25.5" customHeight="1">
      <c r="B39" s="37" t="s">
        <v>40</v>
      </c>
      <c r="C39" s="38"/>
      <c r="D39" s="15">
        <f aca="true" t="shared" si="9" ref="D39:I39">SUM(D40:D48)</f>
        <v>1349872</v>
      </c>
      <c r="E39" s="15">
        <f t="shared" si="9"/>
        <v>0</v>
      </c>
      <c r="F39" s="15">
        <f>SUM(F40:F48)</f>
        <v>1349872</v>
      </c>
      <c r="G39" s="15">
        <f t="shared" si="9"/>
        <v>133722.15</v>
      </c>
      <c r="H39" s="15">
        <f t="shared" si="9"/>
        <v>133722.15</v>
      </c>
      <c r="I39" s="15">
        <f t="shared" si="9"/>
        <v>1216149.85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1349872</v>
      </c>
      <c r="E43" s="16">
        <v>0</v>
      </c>
      <c r="F43" s="15">
        <f t="shared" si="10"/>
        <v>1349872</v>
      </c>
      <c r="G43" s="16">
        <v>133722.15</v>
      </c>
      <c r="H43" s="16">
        <v>133722.15</v>
      </c>
      <c r="I43" s="16">
        <f t="shared" si="6"/>
        <v>1216149.85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580000</v>
      </c>
      <c r="E49" s="15">
        <f t="shared" si="11"/>
        <v>0</v>
      </c>
      <c r="F49" s="15">
        <f t="shared" si="11"/>
        <v>580000</v>
      </c>
      <c r="G49" s="15">
        <f t="shared" si="11"/>
        <v>30000</v>
      </c>
      <c r="H49" s="15">
        <f t="shared" si="11"/>
        <v>30000</v>
      </c>
      <c r="I49" s="15">
        <f t="shared" si="11"/>
        <v>550000</v>
      </c>
    </row>
    <row r="50" spans="2:9" ht="12.75">
      <c r="B50" s="13" t="s">
        <v>51</v>
      </c>
      <c r="C50" s="11"/>
      <c r="D50" s="15">
        <v>420000</v>
      </c>
      <c r="E50" s="16">
        <v>0</v>
      </c>
      <c r="F50" s="15">
        <f t="shared" si="10"/>
        <v>420000</v>
      </c>
      <c r="G50" s="16">
        <v>30000</v>
      </c>
      <c r="H50" s="16">
        <v>30000</v>
      </c>
      <c r="I50" s="16">
        <f t="shared" si="6"/>
        <v>390000</v>
      </c>
    </row>
    <row r="51" spans="2:9" ht="12.75">
      <c r="B51" s="13" t="s">
        <v>52</v>
      </c>
      <c r="C51" s="11"/>
      <c r="D51" s="15">
        <v>115000</v>
      </c>
      <c r="E51" s="16">
        <v>0</v>
      </c>
      <c r="F51" s="15">
        <f t="shared" si="10"/>
        <v>115000</v>
      </c>
      <c r="G51" s="16">
        <v>0</v>
      </c>
      <c r="H51" s="16">
        <v>0</v>
      </c>
      <c r="I51" s="16">
        <f t="shared" si="6"/>
        <v>115000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>
        <v>0</v>
      </c>
      <c r="E54" s="16">
        <v>0</v>
      </c>
      <c r="F54" s="15">
        <f t="shared" si="10"/>
        <v>0</v>
      </c>
      <c r="G54" s="16">
        <v>0</v>
      </c>
      <c r="H54" s="16">
        <v>0</v>
      </c>
      <c r="I54" s="16">
        <f t="shared" si="6"/>
        <v>0</v>
      </c>
    </row>
    <row r="55" spans="2:9" ht="12.75">
      <c r="B55" s="13" t="s">
        <v>56</v>
      </c>
      <c r="C55" s="11"/>
      <c r="D55" s="15">
        <v>45000</v>
      </c>
      <c r="E55" s="16">
        <v>0</v>
      </c>
      <c r="F55" s="15">
        <f t="shared" si="10"/>
        <v>45000</v>
      </c>
      <c r="G55" s="16">
        <v>0</v>
      </c>
      <c r="H55" s="16">
        <v>0</v>
      </c>
      <c r="I55" s="16">
        <f t="shared" si="6"/>
        <v>45000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70670105.02</v>
      </c>
      <c r="E160" s="14">
        <f t="shared" si="21"/>
        <v>0</v>
      </c>
      <c r="F160" s="14">
        <f t="shared" si="21"/>
        <v>70670105.02</v>
      </c>
      <c r="G160" s="14">
        <f t="shared" si="21"/>
        <v>14534545.749999998</v>
      </c>
      <c r="H160" s="14">
        <f t="shared" si="21"/>
        <v>14534545.749999998</v>
      </c>
      <c r="I160" s="14">
        <f t="shared" si="21"/>
        <v>56135559.27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6" spans="3:9" ht="12.75">
      <c r="C166" s="43"/>
      <c r="D166" s="43"/>
      <c r="E166" s="43"/>
      <c r="F166" s="43"/>
      <c r="G166" s="43"/>
      <c r="H166" s="43"/>
      <c r="I166" s="43"/>
    </row>
    <row r="167" spans="3:9" ht="12.75">
      <c r="C167" s="43"/>
      <c r="D167" s="43"/>
      <c r="E167" s="43"/>
      <c r="F167" s="44"/>
      <c r="G167" s="44"/>
      <c r="H167" s="44"/>
      <c r="I167" s="43"/>
    </row>
    <row r="168" spans="3:9" ht="15">
      <c r="C168" s="45"/>
      <c r="D168" s="43"/>
      <c r="E168" s="46"/>
      <c r="F168" s="44"/>
      <c r="G168" s="44"/>
      <c r="H168" s="44"/>
      <c r="I168" s="43"/>
    </row>
    <row r="169" spans="3:9" ht="15">
      <c r="C169" s="45"/>
      <c r="D169" s="43"/>
      <c r="E169" s="46"/>
      <c r="F169" s="44"/>
      <c r="G169" s="44"/>
      <c r="H169" s="44"/>
      <c r="I169" s="43"/>
    </row>
    <row r="170" spans="3:9" ht="12.75">
      <c r="C170" s="43"/>
      <c r="D170" s="43"/>
      <c r="E170" s="43"/>
      <c r="F170" s="43"/>
      <c r="G170" s="43"/>
      <c r="H170" s="43"/>
      <c r="I170" s="43"/>
    </row>
    <row r="171" spans="3:9" ht="12.75">
      <c r="C171" s="43"/>
      <c r="D171" s="43"/>
      <c r="E171" s="43"/>
      <c r="F171" s="43"/>
      <c r="G171" s="43"/>
      <c r="H171" s="43"/>
      <c r="I171" s="43"/>
    </row>
  </sheetData>
  <sheetProtection/>
  <mergeCells count="15">
    <mergeCell ref="B49:C49"/>
    <mergeCell ref="B63:C63"/>
    <mergeCell ref="B114:C114"/>
    <mergeCell ref="B7:C9"/>
    <mergeCell ref="I7:I9"/>
    <mergeCell ref="F167:H167"/>
    <mergeCell ref="F168:H168"/>
    <mergeCell ref="F169:H169"/>
    <mergeCell ref="B2:I2"/>
    <mergeCell ref="B3:I3"/>
    <mergeCell ref="B4:I4"/>
    <mergeCell ref="B5:I5"/>
    <mergeCell ref="B6:I6"/>
    <mergeCell ref="D7:H8"/>
    <mergeCell ref="B39:C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2020-05-16T16:50:23Z</cp:lastPrinted>
  <dcterms:created xsi:type="dcterms:W3CDTF">2016-10-11T20:25:15Z</dcterms:created>
  <dcterms:modified xsi:type="dcterms:W3CDTF">2020-10-22T14:51:23Z</dcterms:modified>
  <cp:category/>
  <cp:version/>
  <cp:contentType/>
  <cp:contentStatus/>
</cp:coreProperties>
</file>