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Area" localSheetId="0">'F6a_EAEPED_COG'!$A$1:$I$169</definedName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<sst xmlns="http://schemas.openxmlformats.org/spreadsheetml/2006/main" count="162" uniqueCount="89">
  <si>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</si>
  <si>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</si>
  <si>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</si>
  <si>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</si>
  <si>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</si>
  <si>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</si>
  <si>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</si>
  <si>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</si>
  <si>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</si>
  <si>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</si>
  <si>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</si>
  <si>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</si>
  <si>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</si>
  <si>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</si>
  <si>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</si>
  <si>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</si>
  <si>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</si>
  <si>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</si>
  <si>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</si>
  <si>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</si>
  <si>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</si>
  <si>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</si>
  <si>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</si>
  <si>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</si>
  <si>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</si>
  <si>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</si>
  <si>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</si>
  <si>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</si>
  <si>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</si>
  <si>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</si>
  <si>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</si>
  <si>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</si>
  <si>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</si>
  <si>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</si>
  <si>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</si>
  <si>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</si>
  <si>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</si>
  <si>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</si>
  <si>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</si>
  <si>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</si>
  <si>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</si>
  <si>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</si>
  <si>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</si>
  <si>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</si>
  <si>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</si>
  <si>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</si>
  <si>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</si>
  <si>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</si>
  <si>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</si>
  <si>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</si>
  <si>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</si>
  <si>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</si>
  <si>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</si>
  <si>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</si>
  <si>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</si>
  <si>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</si>
  <si>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</si>
  <si>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</si>
  <si>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</si>
  <si>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</si>
  <si>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</si>
  <si>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</si>
  <si>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</si>
  <si>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</si>
  <si>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</si>
  <si>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</si>
  <si>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</si>
  <si>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</si>
  <si>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</si>
  <si>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</si>
  <si>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</si>
  <si>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</si>
  <si>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</si>
  <si>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</si>
  <si>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</si>
  <si>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</si>
  <si>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</si>
  <si>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</si>
  <si>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</si>
  <si>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</si>
  <si>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</si>
  <si>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</si>
  <si>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</si>
  <si>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</si>
  <si>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</si>
  <si>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</si>
  <si>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</si>
  <si>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Universidad Tecnológica de Izúcar de Matamoros (a)</t>
  </si>
  <si>
    <t>Del 1 de Enero al 30 de Junio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</si>
</sst>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7" fillId="0" borderId="12" xfId="0" applyFont="1" applyBorder="1" applyAlignment="1">
      <alignment horizontal="left" vertical="center" indent="3"/>
    </xf>
    <xf numFmtId="0" fontId="37" fillId="0" borderId="10" xfId="0" applyFont="1" applyBorder="1" applyAlignment="1">
      <alignment/>
    </xf>
    <xf numFmtId="0" fontId="36" fillId="33" borderId="13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71"/>
  <sheetViews>
    <sheetView tabSelected="1" zoomScalePageLayoutView="0" workbookViewId="0" topLeftCell="A1">
      <pane ySplit="9" topLeftCell="A151" activePane="bottomLeft" state="frozen"/>
      <selection pane="topLeft" activeCell="A1" sqref="A1"/>
      <selection pane="bottomLeft" activeCell="B166" sqref="B166:K17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7.710937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1" t="s">
        <v>87</v>
      </c>
      <c r="C2" s="22"/>
      <c r="D2" s="22"/>
      <c r="E2" s="22"/>
      <c r="F2" s="22"/>
      <c r="G2" s="22"/>
      <c r="H2" s="22"/>
      <c r="I2" s="23"/>
    </row>
    <row r="3" spans="2:9" ht="12.75">
      <c r="B3" s="24" t="s">
        <v>0</v>
      </c>
      <c r="C3" s="25"/>
      <c r="D3" s="25"/>
      <c r="E3" s="25"/>
      <c r="F3" s="25"/>
      <c r="G3" s="25"/>
      <c r="H3" s="25"/>
      <c r="I3" s="26"/>
    </row>
    <row r="4" spans="2:9" ht="12.75">
      <c r="B4" s="24" t="s">
        <v>1</v>
      </c>
      <c r="C4" s="25"/>
      <c r="D4" s="25"/>
      <c r="E4" s="25"/>
      <c r="F4" s="25"/>
      <c r="G4" s="25"/>
      <c r="H4" s="25"/>
      <c r="I4" s="26"/>
    </row>
    <row r="5" spans="2:9" ht="12.75">
      <c r="B5" s="24" t="s">
        <v>88</v>
      </c>
      <c r="C5" s="25"/>
      <c r="D5" s="25"/>
      <c r="E5" s="25"/>
      <c r="F5" s="25"/>
      <c r="G5" s="25"/>
      <c r="H5" s="25"/>
      <c r="I5" s="26"/>
    </row>
    <row r="6" spans="2:9" ht="13.5" thickBot="1">
      <c r="B6" s="27" t="s">
        <v>2</v>
      </c>
      <c r="C6" s="28"/>
      <c r="D6" s="28"/>
      <c r="E6" s="28"/>
      <c r="F6" s="28"/>
      <c r="G6" s="28"/>
      <c r="H6" s="28"/>
      <c r="I6" s="29"/>
    </row>
    <row r="7" spans="2:9" ht="15.75" customHeight="1">
      <c r="B7" s="21" t="s">
        <v>3</v>
      </c>
      <c r="C7" s="30"/>
      <c r="D7" s="21" t="s">
        <v>4</v>
      </c>
      <c r="E7" s="22"/>
      <c r="F7" s="22"/>
      <c r="G7" s="22"/>
      <c r="H7" s="30"/>
      <c r="I7" s="35" t="s">
        <v>5</v>
      </c>
    </row>
    <row r="8" spans="2:9" ht="15" customHeight="1" thickBot="1">
      <c r="B8" s="24"/>
      <c r="C8" s="34"/>
      <c r="D8" s="27"/>
      <c r="E8" s="28"/>
      <c r="F8" s="28"/>
      <c r="G8" s="28"/>
      <c r="H8" s="31"/>
      <c r="I8" s="36"/>
    </row>
    <row r="9" spans="2:9" ht="26.25" thickBot="1">
      <c r="B9" s="27"/>
      <c r="C9" s="31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7"/>
    </row>
    <row r="10" spans="2:9" ht="12.75">
      <c r="B10" s="7" t="s">
        <v>11</v>
      </c>
      <c r="C10" s="8"/>
      <c r="D10" s="14">
        <f aca="true" t="shared" si="0" ref="D10:I10">D11+D19+D29+D39+D49+D59+D72+D76+D63</f>
        <v>70670105.02</v>
      </c>
      <c r="E10" s="14">
        <f t="shared" si="0"/>
        <v>0</v>
      </c>
      <c r="F10" s="14">
        <f t="shared" si="0"/>
        <v>70670105.02</v>
      </c>
      <c r="G10" s="14">
        <f t="shared" si="0"/>
        <v>30350068.82</v>
      </c>
      <c r="H10" s="14">
        <f t="shared" si="0"/>
        <v>30350068.82</v>
      </c>
      <c r="I10" s="14">
        <f t="shared" si="0"/>
        <v>40320036.199999996</v>
      </c>
    </row>
    <row r="11" spans="2:9" ht="12.75">
      <c r="B11" s="3" t="s">
        <v>12</v>
      </c>
      <c r="C11" s="9"/>
      <c r="D11" s="15">
        <f aca="true" t="shared" si="1" ref="D11:I11">SUM(D12:D18)</f>
        <v>54142223</v>
      </c>
      <c r="E11" s="15">
        <f t="shared" si="1"/>
        <v>0</v>
      </c>
      <c r="F11" s="15">
        <f t="shared" si="1"/>
        <v>54142223</v>
      </c>
      <c r="G11" s="15">
        <f t="shared" si="1"/>
        <v>25080226.200000003</v>
      </c>
      <c r="H11" s="15">
        <f t="shared" si="1"/>
        <v>25080226.200000003</v>
      </c>
      <c r="I11" s="15">
        <f t="shared" si="1"/>
        <v>29061996.799999997</v>
      </c>
    </row>
    <row r="12" spans="2:9" ht="12.75">
      <c r="B12" s="13" t="s">
        <v>13</v>
      </c>
      <c r="C12" s="11"/>
      <c r="D12" s="15">
        <v>35496594.65</v>
      </c>
      <c r="E12" s="16">
        <v>0</v>
      </c>
      <c r="F12" s="16">
        <f>D12+E12</f>
        <v>35496594.65</v>
      </c>
      <c r="G12" s="16">
        <v>17846916.04</v>
      </c>
      <c r="H12" s="16">
        <v>17846916.04</v>
      </c>
      <c r="I12" s="16">
        <f>F12-G12</f>
        <v>17649678.61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5586488.35</v>
      </c>
      <c r="E14" s="16">
        <v>0</v>
      </c>
      <c r="F14" s="16">
        <f t="shared" si="2"/>
        <v>5586488.35</v>
      </c>
      <c r="G14" s="16">
        <v>682770.05</v>
      </c>
      <c r="H14" s="16">
        <v>682770.05</v>
      </c>
      <c r="I14" s="16">
        <f t="shared" si="3"/>
        <v>4903718.3</v>
      </c>
    </row>
    <row r="15" spans="2:9" ht="12.75">
      <c r="B15" s="13" t="s">
        <v>16</v>
      </c>
      <c r="C15" s="11"/>
      <c r="D15" s="15">
        <v>9719140</v>
      </c>
      <c r="E15" s="16">
        <v>0</v>
      </c>
      <c r="F15" s="16">
        <f t="shared" si="2"/>
        <v>9719140</v>
      </c>
      <c r="G15" s="16">
        <v>4885811.69</v>
      </c>
      <c r="H15" s="16">
        <v>4885811.69</v>
      </c>
      <c r="I15" s="16">
        <f t="shared" si="3"/>
        <v>4833328.31</v>
      </c>
    </row>
    <row r="16" spans="2:9" ht="12.75">
      <c r="B16" s="13" t="s">
        <v>17</v>
      </c>
      <c r="C16" s="11"/>
      <c r="D16" s="15">
        <v>3340000</v>
      </c>
      <c r="E16" s="16">
        <v>0</v>
      </c>
      <c r="F16" s="16">
        <f t="shared" si="2"/>
        <v>3340000</v>
      </c>
      <c r="G16" s="16">
        <v>1664728.42</v>
      </c>
      <c r="H16" s="16">
        <v>1664728.42</v>
      </c>
      <c r="I16" s="16">
        <f t="shared" si="3"/>
        <v>1675271.58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2367046.17</v>
      </c>
      <c r="E19" s="15">
        <f t="shared" si="4"/>
        <v>35190.82</v>
      </c>
      <c r="F19" s="15">
        <f t="shared" si="4"/>
        <v>2402236.99</v>
      </c>
      <c r="G19" s="15">
        <f t="shared" si="4"/>
        <v>430839.83999999997</v>
      </c>
      <c r="H19" s="15">
        <f t="shared" si="4"/>
        <v>430839.83999999997</v>
      </c>
      <c r="I19" s="15">
        <f t="shared" si="4"/>
        <v>1971397.15</v>
      </c>
    </row>
    <row r="20" spans="2:9" ht="12.75">
      <c r="B20" s="13" t="s">
        <v>21</v>
      </c>
      <c r="C20" s="11"/>
      <c r="D20" s="15">
        <v>431222</v>
      </c>
      <c r="E20" s="16">
        <v>13822.04</v>
      </c>
      <c r="F20" s="15">
        <f aca="true" t="shared" si="5" ref="F20:F28">D20+E20</f>
        <v>445044.04</v>
      </c>
      <c r="G20" s="16">
        <v>99179.79</v>
      </c>
      <c r="H20" s="16">
        <v>99179.79</v>
      </c>
      <c r="I20" s="16">
        <f>F20-G20</f>
        <v>345864.25</v>
      </c>
    </row>
    <row r="21" spans="2:9" ht="12.75">
      <c r="B21" s="13" t="s">
        <v>22</v>
      </c>
      <c r="C21" s="11"/>
      <c r="D21" s="15">
        <v>99939.33</v>
      </c>
      <c r="E21" s="16">
        <v>0</v>
      </c>
      <c r="F21" s="15">
        <f t="shared" si="5"/>
        <v>99939.33</v>
      </c>
      <c r="G21" s="16">
        <v>15248.41</v>
      </c>
      <c r="H21" s="16">
        <v>15248.41</v>
      </c>
      <c r="I21" s="16">
        <f aca="true" t="shared" si="6" ref="I21:I83">F21-G21</f>
        <v>84690.92</v>
      </c>
    </row>
    <row r="22" spans="2:9" ht="12.75">
      <c r="B22" s="13" t="s">
        <v>23</v>
      </c>
      <c r="C22" s="11"/>
      <c r="D22" s="15">
        <v>32000</v>
      </c>
      <c r="E22" s="16">
        <v>6259.78</v>
      </c>
      <c r="F22" s="15">
        <f t="shared" si="5"/>
        <v>38259.78</v>
      </c>
      <c r="G22" s="16">
        <v>31011.02</v>
      </c>
      <c r="H22" s="16">
        <v>31011.02</v>
      </c>
      <c r="I22" s="16">
        <f t="shared" si="6"/>
        <v>7248.759999999998</v>
      </c>
    </row>
    <row r="23" spans="2:9" ht="12.75">
      <c r="B23" s="13" t="s">
        <v>24</v>
      </c>
      <c r="C23" s="11"/>
      <c r="D23" s="15">
        <v>151999.36</v>
      </c>
      <c r="E23" s="16">
        <v>1799.51</v>
      </c>
      <c r="F23" s="15">
        <f t="shared" si="5"/>
        <v>153798.87</v>
      </c>
      <c r="G23" s="16">
        <v>32680.75</v>
      </c>
      <c r="H23" s="16">
        <v>32680.75</v>
      </c>
      <c r="I23" s="16">
        <f t="shared" si="6"/>
        <v>121118.12</v>
      </c>
    </row>
    <row r="24" spans="2:9" ht="12.75">
      <c r="B24" s="13" t="s">
        <v>25</v>
      </c>
      <c r="C24" s="11"/>
      <c r="D24" s="15">
        <v>277741.28</v>
      </c>
      <c r="E24" s="16">
        <v>24527</v>
      </c>
      <c r="F24" s="15">
        <f t="shared" si="5"/>
        <v>302268.28</v>
      </c>
      <c r="G24" s="16">
        <v>125826.66</v>
      </c>
      <c r="H24" s="16">
        <v>125826.66</v>
      </c>
      <c r="I24" s="16">
        <f t="shared" si="6"/>
        <v>176441.62000000002</v>
      </c>
    </row>
    <row r="25" spans="2:9" ht="12.75">
      <c r="B25" s="13" t="s">
        <v>26</v>
      </c>
      <c r="C25" s="11"/>
      <c r="D25" s="15">
        <v>542880.2</v>
      </c>
      <c r="E25" s="16">
        <v>2000</v>
      </c>
      <c r="F25" s="15">
        <f t="shared" si="5"/>
        <v>544880.2</v>
      </c>
      <c r="G25" s="16">
        <v>87964.72</v>
      </c>
      <c r="H25" s="16">
        <v>87964.72</v>
      </c>
      <c r="I25" s="16">
        <f t="shared" si="6"/>
        <v>456915.48</v>
      </c>
    </row>
    <row r="26" spans="2:9" ht="12.75">
      <c r="B26" s="13" t="s">
        <v>27</v>
      </c>
      <c r="C26" s="11"/>
      <c r="D26" s="15">
        <v>215264</v>
      </c>
      <c r="E26" s="16">
        <v>0</v>
      </c>
      <c r="F26" s="15">
        <f t="shared" si="5"/>
        <v>215264</v>
      </c>
      <c r="G26" s="16">
        <v>7246.6</v>
      </c>
      <c r="H26" s="16">
        <v>7246.6</v>
      </c>
      <c r="I26" s="16">
        <f t="shared" si="6"/>
        <v>208017.4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616000</v>
      </c>
      <c r="E28" s="16">
        <v>-13217.51</v>
      </c>
      <c r="F28" s="15">
        <f t="shared" si="5"/>
        <v>602782.49</v>
      </c>
      <c r="G28" s="16">
        <v>31681.89</v>
      </c>
      <c r="H28" s="16">
        <v>31681.89</v>
      </c>
      <c r="I28" s="16">
        <f t="shared" si="6"/>
        <v>571100.6</v>
      </c>
    </row>
    <row r="29" spans="2:9" ht="12.75">
      <c r="B29" s="3" t="s">
        <v>30</v>
      </c>
      <c r="C29" s="9"/>
      <c r="D29" s="15">
        <f aca="true" t="shared" si="7" ref="D29:I29">SUM(D30:D38)</f>
        <v>12230963.85</v>
      </c>
      <c r="E29" s="15">
        <f t="shared" si="7"/>
        <v>-35190.82</v>
      </c>
      <c r="F29" s="15">
        <f t="shared" si="7"/>
        <v>12195773.03</v>
      </c>
      <c r="G29" s="15">
        <f t="shared" si="7"/>
        <v>4349280.63</v>
      </c>
      <c r="H29" s="15">
        <f t="shared" si="7"/>
        <v>4349280.63</v>
      </c>
      <c r="I29" s="15">
        <f t="shared" si="7"/>
        <v>7846492.4</v>
      </c>
    </row>
    <row r="30" spans="2:9" ht="12.75">
      <c r="B30" s="13" t="s">
        <v>31</v>
      </c>
      <c r="C30" s="11"/>
      <c r="D30" s="15">
        <v>1932252.39</v>
      </c>
      <c r="E30" s="16">
        <v>0</v>
      </c>
      <c r="F30" s="15">
        <f aca="true" t="shared" si="8" ref="F30:F38">D30+E30</f>
        <v>1932252.39</v>
      </c>
      <c r="G30" s="16">
        <v>447272.58</v>
      </c>
      <c r="H30" s="16">
        <v>447272.58</v>
      </c>
      <c r="I30" s="16">
        <f t="shared" si="6"/>
        <v>1484979.8099999998</v>
      </c>
    </row>
    <row r="31" spans="2:9" ht="12.75">
      <c r="B31" s="13" t="s">
        <v>32</v>
      </c>
      <c r="C31" s="11"/>
      <c r="D31" s="15">
        <v>508084.95</v>
      </c>
      <c r="E31" s="16">
        <v>0</v>
      </c>
      <c r="F31" s="15">
        <f t="shared" si="8"/>
        <v>508084.95</v>
      </c>
      <c r="G31" s="16">
        <v>67634.38</v>
      </c>
      <c r="H31" s="16">
        <v>67634.38</v>
      </c>
      <c r="I31" s="16">
        <f t="shared" si="6"/>
        <v>440450.57</v>
      </c>
    </row>
    <row r="32" spans="2:9" ht="12.75">
      <c r="B32" s="13" t="s">
        <v>33</v>
      </c>
      <c r="C32" s="11"/>
      <c r="D32" s="15">
        <v>2870890.44</v>
      </c>
      <c r="E32" s="16">
        <v>0</v>
      </c>
      <c r="F32" s="15">
        <f t="shared" si="8"/>
        <v>2870890.44</v>
      </c>
      <c r="G32" s="16">
        <v>1372771.45</v>
      </c>
      <c r="H32" s="16">
        <v>1372771.45</v>
      </c>
      <c r="I32" s="16">
        <f t="shared" si="6"/>
        <v>1498118.99</v>
      </c>
    </row>
    <row r="33" spans="2:9" ht="12.75">
      <c r="B33" s="13" t="s">
        <v>34</v>
      </c>
      <c r="C33" s="11"/>
      <c r="D33" s="15">
        <v>332983.66</v>
      </c>
      <c r="E33" s="16">
        <v>0</v>
      </c>
      <c r="F33" s="15">
        <f t="shared" si="8"/>
        <v>332983.66</v>
      </c>
      <c r="G33" s="16">
        <v>54834.02</v>
      </c>
      <c r="H33" s="16">
        <v>54834.02</v>
      </c>
      <c r="I33" s="16">
        <f t="shared" si="6"/>
        <v>278149.63999999996</v>
      </c>
    </row>
    <row r="34" spans="2:9" ht="12.75">
      <c r="B34" s="13" t="s">
        <v>35</v>
      </c>
      <c r="C34" s="11"/>
      <c r="D34" s="15">
        <v>3448108.5</v>
      </c>
      <c r="E34" s="16">
        <v>-18385.04</v>
      </c>
      <c r="F34" s="15">
        <f t="shared" si="8"/>
        <v>3429723.46</v>
      </c>
      <c r="G34" s="16">
        <v>1463816.52</v>
      </c>
      <c r="H34" s="16">
        <v>1463816.52</v>
      </c>
      <c r="I34" s="16">
        <f t="shared" si="6"/>
        <v>1965906.94</v>
      </c>
    </row>
    <row r="35" spans="2:9" ht="12.75">
      <c r="B35" s="13" t="s">
        <v>36</v>
      </c>
      <c r="C35" s="11"/>
      <c r="D35" s="15">
        <v>125000</v>
      </c>
      <c r="E35" s="16">
        <v>-1108</v>
      </c>
      <c r="F35" s="15">
        <f t="shared" si="8"/>
        <v>123892</v>
      </c>
      <c r="G35" s="16">
        <v>33640</v>
      </c>
      <c r="H35" s="16">
        <v>33640</v>
      </c>
      <c r="I35" s="16">
        <f t="shared" si="6"/>
        <v>90252</v>
      </c>
    </row>
    <row r="36" spans="2:9" ht="12.75">
      <c r="B36" s="13" t="s">
        <v>37</v>
      </c>
      <c r="C36" s="11"/>
      <c r="D36" s="15">
        <v>677731.24</v>
      </c>
      <c r="E36" s="16">
        <v>-5747.78</v>
      </c>
      <c r="F36" s="15">
        <f t="shared" si="8"/>
        <v>671983.46</v>
      </c>
      <c r="G36" s="16">
        <v>41006.09</v>
      </c>
      <c r="H36" s="16">
        <v>41006.09</v>
      </c>
      <c r="I36" s="16">
        <f t="shared" si="6"/>
        <v>630977.37</v>
      </c>
    </row>
    <row r="37" spans="2:9" ht="12.75">
      <c r="B37" s="13" t="s">
        <v>38</v>
      </c>
      <c r="C37" s="11"/>
      <c r="D37" s="15">
        <v>102740</v>
      </c>
      <c r="E37" s="16">
        <v>-10000</v>
      </c>
      <c r="F37" s="15">
        <f t="shared" si="8"/>
        <v>92740</v>
      </c>
      <c r="G37" s="16">
        <v>0</v>
      </c>
      <c r="H37" s="16">
        <v>0</v>
      </c>
      <c r="I37" s="16">
        <f t="shared" si="6"/>
        <v>92740</v>
      </c>
    </row>
    <row r="38" spans="2:9" ht="12.75">
      <c r="B38" s="13" t="s">
        <v>39</v>
      </c>
      <c r="C38" s="11"/>
      <c r="D38" s="15">
        <v>2233172.67</v>
      </c>
      <c r="E38" s="16">
        <v>50</v>
      </c>
      <c r="F38" s="15">
        <f t="shared" si="8"/>
        <v>2233222.67</v>
      </c>
      <c r="G38" s="16">
        <v>868305.59</v>
      </c>
      <c r="H38" s="16">
        <v>868305.59</v>
      </c>
      <c r="I38" s="16">
        <f t="shared" si="6"/>
        <v>1364917.08</v>
      </c>
    </row>
    <row r="39" spans="2:9" ht="25.5" customHeight="1">
      <c r="B39" s="32" t="s">
        <v>40</v>
      </c>
      <c r="C39" s="33"/>
      <c r="D39" s="15">
        <f aca="true" t="shared" si="9" ref="D39:I39">SUM(D40:D48)</f>
        <v>1349872</v>
      </c>
      <c r="E39" s="15">
        <f t="shared" si="9"/>
        <v>0</v>
      </c>
      <c r="F39" s="15">
        <f>SUM(F40:F48)</f>
        <v>1349872</v>
      </c>
      <c r="G39" s="15">
        <f t="shared" si="9"/>
        <v>149722.15</v>
      </c>
      <c r="H39" s="15">
        <f t="shared" si="9"/>
        <v>149722.15</v>
      </c>
      <c r="I39" s="15">
        <f t="shared" si="9"/>
        <v>1200149.85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1349872</v>
      </c>
      <c r="E43" s="16">
        <v>0</v>
      </c>
      <c r="F43" s="15">
        <f t="shared" si="10"/>
        <v>1349872</v>
      </c>
      <c r="G43" s="16">
        <v>149722.15</v>
      </c>
      <c r="H43" s="16">
        <v>149722.15</v>
      </c>
      <c r="I43" s="16">
        <f t="shared" si="6"/>
        <v>1200149.85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2" t="s">
        <v>50</v>
      </c>
      <c r="C49" s="33"/>
      <c r="D49" s="15">
        <f aca="true" t="shared" si="11" ref="D49:I49">SUM(D50:D58)</f>
        <v>580000</v>
      </c>
      <c r="E49" s="15">
        <f t="shared" si="11"/>
        <v>0</v>
      </c>
      <c r="F49" s="15">
        <f t="shared" si="11"/>
        <v>580000</v>
      </c>
      <c r="G49" s="15">
        <f t="shared" si="11"/>
        <v>340000</v>
      </c>
      <c r="H49" s="15">
        <f t="shared" si="11"/>
        <v>340000</v>
      </c>
      <c r="I49" s="15">
        <f t="shared" si="11"/>
        <v>240000</v>
      </c>
    </row>
    <row r="50" spans="2:9" ht="12.75">
      <c r="B50" s="13" t="s">
        <v>51</v>
      </c>
      <c r="C50" s="11"/>
      <c r="D50" s="15">
        <v>420000</v>
      </c>
      <c r="E50" s="16">
        <v>0</v>
      </c>
      <c r="F50" s="15">
        <f t="shared" si="10"/>
        <v>420000</v>
      </c>
      <c r="G50" s="16">
        <v>340000</v>
      </c>
      <c r="H50" s="16">
        <v>340000</v>
      </c>
      <c r="I50" s="16">
        <f t="shared" si="6"/>
        <v>80000</v>
      </c>
    </row>
    <row r="51" spans="2:9" ht="12.75">
      <c r="B51" s="13" t="s">
        <v>52</v>
      </c>
      <c r="C51" s="11"/>
      <c r="D51" s="15">
        <v>115000</v>
      </c>
      <c r="E51" s="16">
        <v>0</v>
      </c>
      <c r="F51" s="15">
        <f t="shared" si="10"/>
        <v>115000</v>
      </c>
      <c r="G51" s="16">
        <v>0</v>
      </c>
      <c r="H51" s="16">
        <v>0</v>
      </c>
      <c r="I51" s="16">
        <f t="shared" si="6"/>
        <v>115000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>
        <v>0</v>
      </c>
      <c r="E54" s="16">
        <v>0</v>
      </c>
      <c r="F54" s="15">
        <f t="shared" si="10"/>
        <v>0</v>
      </c>
      <c r="G54" s="16">
        <v>0</v>
      </c>
      <c r="H54" s="16">
        <v>0</v>
      </c>
      <c r="I54" s="16">
        <f t="shared" si="6"/>
        <v>0</v>
      </c>
    </row>
    <row r="55" spans="2:9" ht="12.75">
      <c r="B55" s="13" t="s">
        <v>56</v>
      </c>
      <c r="C55" s="11"/>
      <c r="D55" s="15">
        <v>45000</v>
      </c>
      <c r="E55" s="16">
        <v>0</v>
      </c>
      <c r="F55" s="15">
        <f t="shared" si="10"/>
        <v>45000</v>
      </c>
      <c r="G55" s="16">
        <v>0</v>
      </c>
      <c r="H55" s="16">
        <v>0</v>
      </c>
      <c r="I55" s="16">
        <f t="shared" si="6"/>
        <v>45000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2" t="s">
        <v>64</v>
      </c>
      <c r="C63" s="33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3.5" thickBot="1">
      <c r="B84" s="19"/>
      <c r="C84" s="20"/>
      <c r="D84" s="17"/>
      <c r="E84" s="18"/>
      <c r="F84" s="17"/>
      <c r="G84" s="18"/>
      <c r="H84" s="18"/>
      <c r="I84" s="18"/>
    </row>
    <row r="85" spans="2:9" ht="12.75">
      <c r="B85" s="4" t="s">
        <v>85</v>
      </c>
      <c r="C85" s="9"/>
      <c r="D85" s="14">
        <f aca="true" t="shared" si="12" ref="D85:I85">D86+D104+D94+D114+D124+D134+D138+D147+D151</f>
        <v>0</v>
      </c>
      <c r="E85" s="14">
        <f>E86+E104+E94+E114+E124+E134+E138+E147+E151</f>
        <v>0</v>
      </c>
      <c r="F85" s="14">
        <f t="shared" si="12"/>
        <v>0</v>
      </c>
      <c r="G85" s="14">
        <f>G86+G104+G94+G114+G124+G134+G138+G147+G151</f>
        <v>0</v>
      </c>
      <c r="H85" s="14">
        <f>H86+H104+H94+H114+H124+H134+H138+H147+H151</f>
        <v>0</v>
      </c>
      <c r="I85" s="14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2" t="s">
        <v>40</v>
      </c>
      <c r="C114" s="33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4" t="s">
        <v>86</v>
      </c>
      <c r="C159" s="10"/>
      <c r="D159" s="14">
        <f aca="true" t="shared" si="21" ref="D159:I159">D10+D85</f>
        <v>70670105.02</v>
      </c>
      <c r="E159" s="14">
        <f t="shared" si="21"/>
        <v>0</v>
      </c>
      <c r="F159" s="14">
        <f t="shared" si="21"/>
        <v>70670105.02</v>
      </c>
      <c r="G159" s="14">
        <f t="shared" si="21"/>
        <v>30350068.82</v>
      </c>
      <c r="H159" s="14">
        <f t="shared" si="21"/>
        <v>30350068.82</v>
      </c>
      <c r="I159" s="14">
        <f t="shared" si="21"/>
        <v>40320036.199999996</v>
      </c>
    </row>
    <row r="160" spans="2:9" ht="13.5" thickBot="1">
      <c r="B160" s="5"/>
      <c r="C160" s="12"/>
      <c r="D160" s="17"/>
      <c r="E160" s="18"/>
      <c r="F160" s="18"/>
      <c r="G160" s="18"/>
      <c r="H160" s="18"/>
      <c r="I160" s="18"/>
    </row>
    <row r="166" spans="2:11" ht="12.75">
      <c r="B166" s="38"/>
      <c r="C166" s="38"/>
      <c r="D166" s="38"/>
      <c r="E166" s="38"/>
      <c r="F166" s="38"/>
      <c r="G166" s="38"/>
      <c r="H166" s="38"/>
      <c r="I166" s="38"/>
      <c r="J166" s="38"/>
      <c r="K166" s="38"/>
    </row>
    <row r="167" spans="2:11" ht="12.75">
      <c r="B167" s="39"/>
      <c r="C167" s="39"/>
      <c r="D167" s="38"/>
      <c r="E167" s="38"/>
      <c r="F167" s="39"/>
      <c r="G167" s="39"/>
      <c r="H167" s="39"/>
      <c r="I167" s="38"/>
      <c r="J167" s="38"/>
      <c r="K167" s="38"/>
    </row>
    <row r="168" spans="2:11" ht="12.75">
      <c r="B168" s="39"/>
      <c r="C168" s="39"/>
      <c r="D168" s="38"/>
      <c r="E168" s="38"/>
      <c r="F168" s="39"/>
      <c r="G168" s="39"/>
      <c r="H168" s="39"/>
      <c r="I168" s="38"/>
      <c r="J168" s="38"/>
      <c r="K168" s="38"/>
    </row>
    <row r="169" spans="2:11" ht="12.75">
      <c r="B169" s="39"/>
      <c r="C169" s="39"/>
      <c r="D169" s="38"/>
      <c r="E169" s="38"/>
      <c r="F169" s="39"/>
      <c r="G169" s="39"/>
      <c r="H169" s="39"/>
      <c r="I169" s="38"/>
      <c r="J169" s="38"/>
      <c r="K169" s="38"/>
    </row>
    <row r="170" spans="2:11" ht="12.75">
      <c r="B170" s="38"/>
      <c r="C170" s="38"/>
      <c r="D170" s="38"/>
      <c r="E170" s="38"/>
      <c r="F170" s="38"/>
      <c r="G170" s="38"/>
      <c r="H170" s="38"/>
      <c r="I170" s="38"/>
      <c r="J170" s="38"/>
      <c r="K170" s="38"/>
    </row>
    <row r="171" spans="2:11" ht="12.75">
      <c r="B171" s="38"/>
      <c r="C171" s="38"/>
      <c r="D171" s="38"/>
      <c r="E171" s="38"/>
      <c r="F171" s="38"/>
      <c r="G171" s="38"/>
      <c r="H171" s="38"/>
      <c r="I171" s="38"/>
      <c r="J171" s="38"/>
      <c r="K171" s="3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8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2020-08-04T16:46:54Z</cp:lastPrinted>
  <dcterms:created xsi:type="dcterms:W3CDTF">2016-10-11T20:25:15Z</dcterms:created>
  <dcterms:modified xsi:type="dcterms:W3CDTF">2020-10-22T14:54:39Z</dcterms:modified>
  <cp:category/>
  <cp:version/>
  <cp:contentType/>
  <cp:contentStatus/>
</cp:coreProperties>
</file>