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<sst xmlns="http://schemas.openxmlformats.org/spreadsheetml/2006/main" count="162" uniqueCount="89">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</sst>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70670105.02</v>
      </c>
      <c r="E10" s="14">
        <f t="shared" si="0"/>
        <v>104487.29999999964</v>
      </c>
      <c r="F10" s="14">
        <f t="shared" si="0"/>
        <v>70774592.32</v>
      </c>
      <c r="G10" s="14">
        <f t="shared" si="0"/>
        <v>70178337.55999999</v>
      </c>
      <c r="H10" s="14">
        <f t="shared" si="0"/>
        <v>68124663.14</v>
      </c>
      <c r="I10" s="14">
        <f t="shared" si="0"/>
        <v>596254.76</v>
      </c>
    </row>
    <row r="11" spans="2:9" ht="12.75">
      <c r="B11" s="3" t="s">
        <v>12</v>
      </c>
      <c r="C11" s="9"/>
      <c r="D11" s="15">
        <f aca="true" t="shared" si="1" ref="D11:I11">SUM(D12:D18)</f>
        <v>54142223</v>
      </c>
      <c r="E11" s="15">
        <f t="shared" si="1"/>
        <v>3664850.4299999997</v>
      </c>
      <c r="F11" s="15">
        <f t="shared" si="1"/>
        <v>57807073.43</v>
      </c>
      <c r="G11" s="15">
        <f t="shared" si="1"/>
        <v>57807073.43</v>
      </c>
      <c r="H11" s="15">
        <f t="shared" si="1"/>
        <v>57132130.36</v>
      </c>
      <c r="I11" s="15">
        <f t="shared" si="1"/>
        <v>0</v>
      </c>
    </row>
    <row r="12" spans="2:9" ht="12.75">
      <c r="B12" s="13" t="s">
        <v>13</v>
      </c>
      <c r="C12" s="11"/>
      <c r="D12" s="15">
        <v>35496594.65</v>
      </c>
      <c r="E12" s="16">
        <v>1452174.25</v>
      </c>
      <c r="F12" s="16">
        <f>D12+E12</f>
        <v>36948768.9</v>
      </c>
      <c r="G12" s="16">
        <v>36948768.9</v>
      </c>
      <c r="H12" s="16">
        <v>36933211.64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5586488.35</v>
      </c>
      <c r="E14" s="16">
        <v>471824.99</v>
      </c>
      <c r="F14" s="16">
        <f t="shared" si="2"/>
        <v>6058313.34</v>
      </c>
      <c r="G14" s="16">
        <v>6058313.34</v>
      </c>
      <c r="H14" s="16">
        <v>6043100.07</v>
      </c>
      <c r="I14" s="16">
        <f t="shared" si="3"/>
        <v>0</v>
      </c>
    </row>
    <row r="15" spans="2:9" ht="12.75">
      <c r="B15" s="13" t="s">
        <v>16</v>
      </c>
      <c r="C15" s="11"/>
      <c r="D15" s="15">
        <v>9719140</v>
      </c>
      <c r="E15" s="16">
        <v>467443.48</v>
      </c>
      <c r="F15" s="16">
        <f t="shared" si="2"/>
        <v>10186583.48</v>
      </c>
      <c r="G15" s="16">
        <v>10186583.48</v>
      </c>
      <c r="H15" s="16">
        <v>10185968.1</v>
      </c>
      <c r="I15" s="16">
        <f t="shared" si="3"/>
        <v>0</v>
      </c>
    </row>
    <row r="16" spans="2:9" ht="12.75">
      <c r="B16" s="13" t="s">
        <v>17</v>
      </c>
      <c r="C16" s="11"/>
      <c r="D16" s="15">
        <v>3340000</v>
      </c>
      <c r="E16" s="16">
        <v>1273407.71</v>
      </c>
      <c r="F16" s="16">
        <f t="shared" si="2"/>
        <v>4613407.71</v>
      </c>
      <c r="G16" s="16">
        <v>4613407.71</v>
      </c>
      <c r="H16" s="16">
        <v>3969850.55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2367046.17</v>
      </c>
      <c r="E19" s="15">
        <f t="shared" si="4"/>
        <v>-1176187.91</v>
      </c>
      <c r="F19" s="15">
        <f t="shared" si="4"/>
        <v>1190858.26</v>
      </c>
      <c r="G19" s="15">
        <f t="shared" si="4"/>
        <v>1190858.26</v>
      </c>
      <c r="H19" s="15">
        <f t="shared" si="4"/>
        <v>1017646.7899999999</v>
      </c>
      <c r="I19" s="15">
        <f t="shared" si="4"/>
        <v>0</v>
      </c>
    </row>
    <row r="20" spans="2:9" ht="12.75">
      <c r="B20" s="13" t="s">
        <v>21</v>
      </c>
      <c r="C20" s="11"/>
      <c r="D20" s="15">
        <v>431222</v>
      </c>
      <c r="E20" s="16">
        <v>-163272.41</v>
      </c>
      <c r="F20" s="15">
        <f aca="true" t="shared" si="5" ref="F20:F28">D20+E20</f>
        <v>267949.58999999997</v>
      </c>
      <c r="G20" s="16">
        <v>267949.59</v>
      </c>
      <c r="H20" s="16">
        <v>186498.12</v>
      </c>
      <c r="I20" s="16">
        <f>F20-G20</f>
        <v>0</v>
      </c>
    </row>
    <row r="21" spans="2:9" ht="12.75">
      <c r="B21" s="13" t="s">
        <v>22</v>
      </c>
      <c r="C21" s="11"/>
      <c r="D21" s="15">
        <v>99939.33</v>
      </c>
      <c r="E21" s="16">
        <v>-47503.31</v>
      </c>
      <c r="F21" s="15">
        <f t="shared" si="5"/>
        <v>52436.020000000004</v>
      </c>
      <c r="G21" s="16">
        <v>52436.02</v>
      </c>
      <c r="H21" s="16">
        <v>52436.02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32000</v>
      </c>
      <c r="E22" s="16">
        <v>14126.86</v>
      </c>
      <c r="F22" s="15">
        <f t="shared" si="5"/>
        <v>46126.86</v>
      </c>
      <c r="G22" s="16">
        <v>46126.86</v>
      </c>
      <c r="H22" s="16">
        <v>46126.86</v>
      </c>
      <c r="I22" s="16">
        <f t="shared" si="6"/>
        <v>0</v>
      </c>
    </row>
    <row r="23" spans="2:9" ht="12.75">
      <c r="B23" s="13" t="s">
        <v>24</v>
      </c>
      <c r="C23" s="11"/>
      <c r="D23" s="15">
        <v>151999.36</v>
      </c>
      <c r="E23" s="16">
        <v>-78061.36</v>
      </c>
      <c r="F23" s="15">
        <f t="shared" si="5"/>
        <v>73937.99999999999</v>
      </c>
      <c r="G23" s="16">
        <v>73938</v>
      </c>
      <c r="H23" s="16">
        <v>41208</v>
      </c>
      <c r="I23" s="16">
        <f t="shared" si="6"/>
        <v>0</v>
      </c>
    </row>
    <row r="24" spans="2:9" ht="12.75">
      <c r="B24" s="13" t="s">
        <v>25</v>
      </c>
      <c r="C24" s="11"/>
      <c r="D24" s="15">
        <v>277741.28</v>
      </c>
      <c r="E24" s="16">
        <v>-81930.24</v>
      </c>
      <c r="F24" s="15">
        <f t="shared" si="5"/>
        <v>195811.04000000004</v>
      </c>
      <c r="G24" s="16">
        <v>195811.04</v>
      </c>
      <c r="H24" s="16">
        <v>183051.04</v>
      </c>
      <c r="I24" s="16">
        <f t="shared" si="6"/>
        <v>0</v>
      </c>
    </row>
    <row r="25" spans="2:9" ht="12.75">
      <c r="B25" s="13" t="s">
        <v>26</v>
      </c>
      <c r="C25" s="11"/>
      <c r="D25" s="15">
        <v>542880.2</v>
      </c>
      <c r="E25" s="16">
        <v>-385939.49</v>
      </c>
      <c r="F25" s="15">
        <f t="shared" si="5"/>
        <v>156940.70999999996</v>
      </c>
      <c r="G25" s="16">
        <v>156940.71</v>
      </c>
      <c r="H25" s="16">
        <v>156940.71</v>
      </c>
      <c r="I25" s="16">
        <f t="shared" si="6"/>
        <v>0</v>
      </c>
    </row>
    <row r="26" spans="2:9" ht="12.75">
      <c r="B26" s="13" t="s">
        <v>27</v>
      </c>
      <c r="C26" s="11"/>
      <c r="D26" s="15">
        <v>215264</v>
      </c>
      <c r="E26" s="16">
        <v>44657.34</v>
      </c>
      <c r="F26" s="15">
        <f t="shared" si="5"/>
        <v>259921.34</v>
      </c>
      <c r="G26" s="16">
        <v>259921.34</v>
      </c>
      <c r="H26" s="16">
        <v>259921.34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616000</v>
      </c>
      <c r="E28" s="16">
        <v>-478265.3</v>
      </c>
      <c r="F28" s="15">
        <f t="shared" si="5"/>
        <v>137734.7</v>
      </c>
      <c r="G28" s="16">
        <v>137734.7</v>
      </c>
      <c r="H28" s="16">
        <v>91464.7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12230963.85</v>
      </c>
      <c r="E29" s="15">
        <f t="shared" si="7"/>
        <v>-1597448.44</v>
      </c>
      <c r="F29" s="15">
        <f t="shared" si="7"/>
        <v>10633515.41</v>
      </c>
      <c r="G29" s="15">
        <f t="shared" si="7"/>
        <v>10503182.41</v>
      </c>
      <c r="H29" s="15">
        <f t="shared" si="7"/>
        <v>9390392.96</v>
      </c>
      <c r="I29" s="15">
        <f t="shared" si="7"/>
        <v>130333</v>
      </c>
    </row>
    <row r="30" spans="2:9" ht="12.75">
      <c r="B30" s="13" t="s">
        <v>31</v>
      </c>
      <c r="C30" s="11"/>
      <c r="D30" s="15">
        <v>1932252.39</v>
      </c>
      <c r="E30" s="16">
        <v>-607141.85</v>
      </c>
      <c r="F30" s="15">
        <f aca="true" t="shared" si="8" ref="F30:F38">D30+E30</f>
        <v>1325110.54</v>
      </c>
      <c r="G30" s="16">
        <v>1325110.54</v>
      </c>
      <c r="H30" s="16">
        <v>1273165.54</v>
      </c>
      <c r="I30" s="16">
        <f t="shared" si="6"/>
        <v>0</v>
      </c>
    </row>
    <row r="31" spans="2:9" ht="12.75">
      <c r="B31" s="13" t="s">
        <v>32</v>
      </c>
      <c r="C31" s="11"/>
      <c r="D31" s="15">
        <v>508084.95</v>
      </c>
      <c r="E31" s="16">
        <v>-339010.08</v>
      </c>
      <c r="F31" s="15">
        <f t="shared" si="8"/>
        <v>169074.87</v>
      </c>
      <c r="G31" s="16">
        <v>169074.87</v>
      </c>
      <c r="H31" s="16">
        <v>134674.24</v>
      </c>
      <c r="I31" s="16">
        <f t="shared" si="6"/>
        <v>0</v>
      </c>
    </row>
    <row r="32" spans="2:9" ht="12.75">
      <c r="B32" s="13" t="s">
        <v>33</v>
      </c>
      <c r="C32" s="11"/>
      <c r="D32" s="15">
        <v>2870890.44</v>
      </c>
      <c r="E32" s="16">
        <v>873422.64</v>
      </c>
      <c r="F32" s="15">
        <f t="shared" si="8"/>
        <v>3744313.08</v>
      </c>
      <c r="G32" s="16">
        <v>3641480.08</v>
      </c>
      <c r="H32" s="16">
        <v>3635180.08</v>
      </c>
      <c r="I32" s="16">
        <f t="shared" si="6"/>
        <v>102833</v>
      </c>
    </row>
    <row r="33" spans="2:9" ht="12.75">
      <c r="B33" s="13" t="s">
        <v>34</v>
      </c>
      <c r="C33" s="11"/>
      <c r="D33" s="15">
        <v>332983.66</v>
      </c>
      <c r="E33" s="16">
        <v>-130965.54</v>
      </c>
      <c r="F33" s="15">
        <f t="shared" si="8"/>
        <v>202018.12</v>
      </c>
      <c r="G33" s="16">
        <v>202018.12</v>
      </c>
      <c r="H33" s="16">
        <v>202018.12</v>
      </c>
      <c r="I33" s="16">
        <f t="shared" si="6"/>
        <v>0</v>
      </c>
    </row>
    <row r="34" spans="2:9" ht="12.75">
      <c r="B34" s="13" t="s">
        <v>35</v>
      </c>
      <c r="C34" s="11"/>
      <c r="D34" s="15">
        <v>3448108.5</v>
      </c>
      <c r="E34" s="16">
        <v>-315228.12</v>
      </c>
      <c r="F34" s="15">
        <f t="shared" si="8"/>
        <v>3132880.38</v>
      </c>
      <c r="G34" s="16">
        <v>3105380.38</v>
      </c>
      <c r="H34" s="16">
        <v>2245139.65</v>
      </c>
      <c r="I34" s="16">
        <f t="shared" si="6"/>
        <v>27500</v>
      </c>
    </row>
    <row r="35" spans="2:9" ht="12.75">
      <c r="B35" s="13" t="s">
        <v>36</v>
      </c>
      <c r="C35" s="11"/>
      <c r="D35" s="15">
        <v>125000</v>
      </c>
      <c r="E35" s="16">
        <v>4597.5</v>
      </c>
      <c r="F35" s="15">
        <f t="shared" si="8"/>
        <v>129597.5</v>
      </c>
      <c r="G35" s="16">
        <v>129597.5</v>
      </c>
      <c r="H35" s="16">
        <v>129597.5</v>
      </c>
      <c r="I35" s="16">
        <f t="shared" si="6"/>
        <v>0</v>
      </c>
    </row>
    <row r="36" spans="2:9" ht="12.75">
      <c r="B36" s="13" t="s">
        <v>37</v>
      </c>
      <c r="C36" s="11"/>
      <c r="D36" s="15">
        <v>677731.24</v>
      </c>
      <c r="E36" s="16">
        <v>-617827.15</v>
      </c>
      <c r="F36" s="15">
        <f t="shared" si="8"/>
        <v>59904.08999999997</v>
      </c>
      <c r="G36" s="16">
        <v>59904.09</v>
      </c>
      <c r="H36" s="16">
        <v>59904.09</v>
      </c>
      <c r="I36" s="16">
        <f t="shared" si="6"/>
        <v>0</v>
      </c>
    </row>
    <row r="37" spans="2:9" ht="12.75">
      <c r="B37" s="13" t="s">
        <v>38</v>
      </c>
      <c r="C37" s="11"/>
      <c r="D37" s="15">
        <v>102740</v>
      </c>
      <c r="E37" s="16">
        <v>-95089</v>
      </c>
      <c r="F37" s="15">
        <f t="shared" si="8"/>
        <v>7651</v>
      </c>
      <c r="G37" s="16">
        <v>7651</v>
      </c>
      <c r="H37" s="16">
        <v>7651</v>
      </c>
      <c r="I37" s="16">
        <f t="shared" si="6"/>
        <v>0</v>
      </c>
    </row>
    <row r="38" spans="2:9" ht="12.75">
      <c r="B38" s="13" t="s">
        <v>39</v>
      </c>
      <c r="C38" s="11"/>
      <c r="D38" s="15">
        <v>2233172.67</v>
      </c>
      <c r="E38" s="16">
        <v>-370206.84</v>
      </c>
      <c r="F38" s="15">
        <f t="shared" si="8"/>
        <v>1862965.8299999998</v>
      </c>
      <c r="G38" s="16">
        <v>1862965.83</v>
      </c>
      <c r="H38" s="16">
        <v>1703062.74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1349872</v>
      </c>
      <c r="E39" s="15">
        <f t="shared" si="9"/>
        <v>-665984.72</v>
      </c>
      <c r="F39" s="15">
        <f>SUM(F40:F48)</f>
        <v>683887.28</v>
      </c>
      <c r="G39" s="15">
        <f t="shared" si="9"/>
        <v>217965.52</v>
      </c>
      <c r="H39" s="15">
        <f t="shared" si="9"/>
        <v>217965.52</v>
      </c>
      <c r="I39" s="15">
        <f t="shared" si="9"/>
        <v>465921.76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1349872</v>
      </c>
      <c r="E43" s="16">
        <v>-665984.72</v>
      </c>
      <c r="F43" s="15">
        <f t="shared" si="10"/>
        <v>683887.28</v>
      </c>
      <c r="G43" s="16">
        <v>217965.52</v>
      </c>
      <c r="H43" s="16">
        <v>217965.52</v>
      </c>
      <c r="I43" s="16">
        <f t="shared" si="6"/>
        <v>465921.76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580000</v>
      </c>
      <c r="E49" s="15">
        <f t="shared" si="11"/>
        <v>-120742.06</v>
      </c>
      <c r="F49" s="15">
        <f t="shared" si="11"/>
        <v>459257.94</v>
      </c>
      <c r="G49" s="15">
        <f t="shared" si="11"/>
        <v>459257.94</v>
      </c>
      <c r="H49" s="15">
        <f t="shared" si="11"/>
        <v>366527.51</v>
      </c>
      <c r="I49" s="15">
        <f t="shared" si="11"/>
        <v>0</v>
      </c>
    </row>
    <row r="50" spans="2:9" ht="12.75">
      <c r="B50" s="13" t="s">
        <v>51</v>
      </c>
      <c r="C50" s="11"/>
      <c r="D50" s="15">
        <v>420000</v>
      </c>
      <c r="E50" s="16">
        <v>-80000</v>
      </c>
      <c r="F50" s="15">
        <f t="shared" si="10"/>
        <v>340000</v>
      </c>
      <c r="G50" s="16">
        <v>340000</v>
      </c>
      <c r="H50" s="16">
        <v>340000</v>
      </c>
      <c r="I50" s="16">
        <f t="shared" si="6"/>
        <v>0</v>
      </c>
    </row>
    <row r="51" spans="2:9" ht="12.75">
      <c r="B51" s="13" t="s">
        <v>52</v>
      </c>
      <c r="C51" s="11"/>
      <c r="D51" s="15">
        <v>115000</v>
      </c>
      <c r="E51" s="16">
        <v>-15142.06</v>
      </c>
      <c r="F51" s="15">
        <f t="shared" si="10"/>
        <v>99857.94</v>
      </c>
      <c r="G51" s="16">
        <v>99857.94</v>
      </c>
      <c r="H51" s="16">
        <v>26527.51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>
        <v>0</v>
      </c>
      <c r="E54" s="16">
        <v>0</v>
      </c>
      <c r="F54" s="15">
        <f t="shared" si="10"/>
        <v>0</v>
      </c>
      <c r="G54" s="16">
        <v>0</v>
      </c>
      <c r="H54" s="16">
        <v>0</v>
      </c>
      <c r="I54" s="16">
        <f t="shared" si="6"/>
        <v>0</v>
      </c>
    </row>
    <row r="55" spans="2:9" ht="12.75">
      <c r="B55" s="13" t="s">
        <v>56</v>
      </c>
      <c r="C55" s="11"/>
      <c r="D55" s="15">
        <v>45000</v>
      </c>
      <c r="E55" s="16">
        <v>-25600</v>
      </c>
      <c r="F55" s="15">
        <f t="shared" si="10"/>
        <v>19400</v>
      </c>
      <c r="G55" s="16">
        <v>19400</v>
      </c>
      <c r="H55" s="16">
        <v>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6999999.999999999</v>
      </c>
      <c r="F85" s="21">
        <f t="shared" si="12"/>
        <v>6999999.999999999</v>
      </c>
      <c r="G85" s="21">
        <f>G86+G104+G94+G114+G124+G134+G138+G147+G151</f>
        <v>6969957.079999999</v>
      </c>
      <c r="H85" s="21">
        <f>H86+H104+H94+H114+H124+H134+H138+H147+H151</f>
        <v>0</v>
      </c>
      <c r="I85" s="21">
        <f t="shared" si="12"/>
        <v>30042.92000000039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872137.39</v>
      </c>
      <c r="F94" s="15">
        <f>SUM(F95:F103)</f>
        <v>872137.39</v>
      </c>
      <c r="G94" s="15">
        <f>SUM(G95:G103)</f>
        <v>868197.12</v>
      </c>
      <c r="H94" s="15">
        <f>SUM(H95:H103)</f>
        <v>0</v>
      </c>
      <c r="I94" s="16">
        <f t="shared" si="13"/>
        <v>3940.2700000000186</v>
      </c>
    </row>
    <row r="95" spans="2:9" ht="12.75">
      <c r="B95" s="13" t="s">
        <v>21</v>
      </c>
      <c r="C95" s="11"/>
      <c r="D95" s="15">
        <v>0</v>
      </c>
      <c r="E95" s="16">
        <v>0</v>
      </c>
      <c r="F95" s="15">
        <f t="shared" si="14"/>
        <v>0</v>
      </c>
      <c r="G95" s="16">
        <v>0</v>
      </c>
      <c r="H95" s="16">
        <v>0</v>
      </c>
      <c r="I95" s="16">
        <f t="shared" si="13"/>
        <v>0</v>
      </c>
    </row>
    <row r="96" spans="2:9" ht="12.75">
      <c r="B96" s="13" t="s">
        <v>22</v>
      </c>
      <c r="C96" s="11"/>
      <c r="D96" s="15">
        <v>0</v>
      </c>
      <c r="E96" s="16">
        <v>23285</v>
      </c>
      <c r="F96" s="15">
        <f t="shared" si="14"/>
        <v>23285</v>
      </c>
      <c r="G96" s="16">
        <v>23185.05</v>
      </c>
      <c r="H96" s="16">
        <v>0</v>
      </c>
      <c r="I96" s="16">
        <f t="shared" si="13"/>
        <v>99.95000000000073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80769</v>
      </c>
      <c r="F99" s="15">
        <f t="shared" si="14"/>
        <v>80769</v>
      </c>
      <c r="G99" s="16">
        <v>80429.32</v>
      </c>
      <c r="H99" s="16">
        <v>0</v>
      </c>
      <c r="I99" s="16">
        <f t="shared" si="13"/>
        <v>339.679999999993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>
        <v>0</v>
      </c>
      <c r="E101" s="16">
        <v>83289</v>
      </c>
      <c r="F101" s="15">
        <f t="shared" si="14"/>
        <v>83289</v>
      </c>
      <c r="G101" s="16">
        <v>82931.54</v>
      </c>
      <c r="H101" s="16">
        <v>0</v>
      </c>
      <c r="I101" s="16">
        <f t="shared" si="13"/>
        <v>357.4600000000064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684794.39</v>
      </c>
      <c r="F103" s="15">
        <f t="shared" si="14"/>
        <v>684794.39</v>
      </c>
      <c r="G103" s="16">
        <v>681651.21</v>
      </c>
      <c r="H103" s="16">
        <v>0</v>
      </c>
      <c r="I103" s="16">
        <f t="shared" si="13"/>
        <v>3143.180000000051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>
        <v>0</v>
      </c>
      <c r="E106" s="16">
        <v>0</v>
      </c>
      <c r="F106" s="16">
        <f aca="true" t="shared" si="15" ref="F106:F113">D106+E106</f>
        <v>0</v>
      </c>
      <c r="G106" s="16">
        <v>0</v>
      </c>
      <c r="H106" s="16">
        <v>0</v>
      </c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0</v>
      </c>
      <c r="F107" s="16">
        <f t="shared" si="15"/>
        <v>0</v>
      </c>
      <c r="G107" s="16">
        <v>0</v>
      </c>
      <c r="H107" s="16">
        <v>0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6127862.609999999</v>
      </c>
      <c r="F124" s="15">
        <f>SUM(F125:F133)</f>
        <v>6127862.609999999</v>
      </c>
      <c r="G124" s="15">
        <f>SUM(G125:G133)</f>
        <v>6101759.959999999</v>
      </c>
      <c r="H124" s="15">
        <f>SUM(H125:H133)</f>
        <v>0</v>
      </c>
      <c r="I124" s="16">
        <f t="shared" si="13"/>
        <v>26102.650000000373</v>
      </c>
    </row>
    <row r="125" spans="2:9" ht="12.75">
      <c r="B125" s="13" t="s">
        <v>51</v>
      </c>
      <c r="C125" s="11"/>
      <c r="D125" s="15">
        <v>0</v>
      </c>
      <c r="E125" s="16">
        <v>3077796.54</v>
      </c>
      <c r="F125" s="16">
        <f>D125+E125</f>
        <v>3077796.54</v>
      </c>
      <c r="G125" s="16">
        <v>3064784.26</v>
      </c>
      <c r="H125" s="16">
        <v>0</v>
      </c>
      <c r="I125" s="16">
        <f t="shared" si="13"/>
        <v>13012.28000000026</v>
      </c>
    </row>
    <row r="126" spans="2:9" ht="12.75">
      <c r="B126" s="13" t="s">
        <v>52</v>
      </c>
      <c r="C126" s="11"/>
      <c r="D126" s="15">
        <v>0</v>
      </c>
      <c r="E126" s="16">
        <v>354868.36</v>
      </c>
      <c r="F126" s="16">
        <f aca="true" t="shared" si="17" ref="F126:F133">D126+E126</f>
        <v>354868.36</v>
      </c>
      <c r="G126" s="16">
        <v>353345.32</v>
      </c>
      <c r="H126" s="16">
        <v>0</v>
      </c>
      <c r="I126" s="16">
        <f t="shared" si="13"/>
        <v>1523.039999999979</v>
      </c>
    </row>
    <row r="127" spans="2:9" ht="12.75">
      <c r="B127" s="13" t="s">
        <v>53</v>
      </c>
      <c r="C127" s="11"/>
      <c r="D127" s="15">
        <v>0</v>
      </c>
      <c r="E127" s="16">
        <v>2032037.37</v>
      </c>
      <c r="F127" s="16">
        <f t="shared" si="17"/>
        <v>2032037.37</v>
      </c>
      <c r="G127" s="16">
        <v>2023316.2</v>
      </c>
      <c r="H127" s="16">
        <v>0</v>
      </c>
      <c r="I127" s="16">
        <f t="shared" si="13"/>
        <v>8721.170000000158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663160.34</v>
      </c>
      <c r="F130" s="16">
        <f t="shared" si="17"/>
        <v>663160.34</v>
      </c>
      <c r="G130" s="16">
        <v>660314.18</v>
      </c>
      <c r="H130" s="16">
        <v>0</v>
      </c>
      <c r="I130" s="16">
        <f t="shared" si="13"/>
        <v>2846.159999999916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70670105.02</v>
      </c>
      <c r="E160" s="14">
        <f t="shared" si="21"/>
        <v>7104487.299999999</v>
      </c>
      <c r="F160" s="14">
        <f t="shared" si="21"/>
        <v>77774592.32</v>
      </c>
      <c r="G160" s="14">
        <f t="shared" si="21"/>
        <v>77148294.63999999</v>
      </c>
      <c r="H160" s="14">
        <f t="shared" si="21"/>
        <v>68124663.14</v>
      </c>
      <c r="I160" s="14">
        <f t="shared" si="21"/>
        <v>626297.6800000004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2016-12-20T19:53:14Z</cp:lastPrinted>
  <dcterms:created xsi:type="dcterms:W3CDTF">2016-10-11T20:25:15Z</dcterms:created>
  <dcterms:modified xsi:type="dcterms:W3CDTF">2021-01-15T18:56:11Z</dcterms:modified>
  <cp:category/>
  <cp:version/>
  <cp:contentType/>
  <cp:contentStatus/>
</cp:coreProperties>
</file>