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4" windowHeight="12358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<sst xmlns="http://schemas.openxmlformats.org/spreadsheetml/2006/main" count="162" uniqueCount="89">
  <si>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</si>
  <si>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</si>
  <si>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</si>
  <si>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</si>
  <si>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</si>
  <si>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</si>
  <si>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</si>
  <si>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</si>
  <si>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</si>
  <si>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</si>
  <si>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</si>
  <si>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</si>
  <si>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</si>
  <si>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</si>
  <si>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</si>
  <si>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</si>
  <si>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</si>
  <si>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</si>
  <si>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</si>
  <si>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</si>
  <si>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</si>
  <si>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</si>
  <si>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</si>
  <si>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</si>
  <si>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</si>
  <si>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</si>
  <si>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</si>
  <si>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</si>
  <si>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</si>
  <si>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</si>
  <si>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</si>
  <si>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</si>
  <si>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</si>
  <si>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</si>
  <si>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</si>
  <si>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</si>
  <si>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</si>
  <si>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</si>
  <si>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</si>
  <si>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</si>
  <si>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</si>
  <si>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</si>
  <si>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</si>
  <si>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</si>
  <si>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</si>
  <si>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</si>
  <si>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</si>
  <si>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</si>
  <si>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</si>
  <si>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</si>
  <si>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</si>
  <si>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</si>
  <si>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</si>
  <si>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</si>
  <si>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</si>
  <si>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</si>
  <si>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</si>
  <si>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</si>
  <si>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</si>
  <si>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</si>
  <si>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</si>
  <si>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</si>
  <si>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</si>
  <si>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</si>
  <si>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</si>
  <si>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</si>
  <si>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</si>
  <si>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</si>
  <si>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</si>
  <si>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</si>
  <si>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</si>
  <si>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</si>
  <si>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</si>
  <si>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</si>
  <si>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</si>
  <si>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</si>
  <si>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</si>
  <si>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</si>
  <si>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</si>
  <si>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</si>
  <si>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</si>
  <si>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</si>
  <si>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</si>
  <si>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</si>
  <si>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</si>
  <si>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</si>
  <si>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</si>
  <si>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Izúcar de Matamoros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</si>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</sst>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5" thickBot="1"/>
    <row r="2" spans="2:9" ht="14.2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4.2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4.2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4.2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9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4.25">
      <c r="B10" s="7" t="s">
        <v>11</v>
      </c>
      <c r="C10" s="8"/>
      <c r="D10" s="14">
        <f aca="true" t="shared" si="0" ref="D10:I10">D11+D19+D29+D39+D49+D59+D72+D76+D63</f>
        <v>69995032.58</v>
      </c>
      <c r="E10" s="14">
        <f t="shared" si="0"/>
        <v>667348</v>
      </c>
      <c r="F10" s="14">
        <f t="shared" si="0"/>
        <v>70662380.58000001</v>
      </c>
      <c r="G10" s="14">
        <f t="shared" si="0"/>
        <v>28790181.670000006</v>
      </c>
      <c r="H10" s="14">
        <f t="shared" si="0"/>
        <v>28772118.96</v>
      </c>
      <c r="I10" s="14">
        <f t="shared" si="0"/>
        <v>41872198.910000004</v>
      </c>
    </row>
    <row r="11" spans="2:9" ht="14.25">
      <c r="B11" s="3" t="s">
        <v>12</v>
      </c>
      <c r="C11" s="9"/>
      <c r="D11" s="15">
        <f aca="true" t="shared" si="1" ref="D11:I11">SUM(D12:D18)</f>
        <v>56410213.22</v>
      </c>
      <c r="E11" s="15">
        <f t="shared" si="1"/>
        <v>508894.28</v>
      </c>
      <c r="F11" s="15">
        <f t="shared" si="1"/>
        <v>56919107.5</v>
      </c>
      <c r="G11" s="15">
        <f t="shared" si="1"/>
        <v>25533217.230000004</v>
      </c>
      <c r="H11" s="15">
        <f t="shared" si="1"/>
        <v>25521675.08</v>
      </c>
      <c r="I11" s="15">
        <f t="shared" si="1"/>
        <v>31385890.270000003</v>
      </c>
    </row>
    <row r="12" spans="2:9" ht="14.25">
      <c r="B12" s="13" t="s">
        <v>13</v>
      </c>
      <c r="C12" s="11"/>
      <c r="D12" s="15">
        <v>36601786.2</v>
      </c>
      <c r="E12" s="16">
        <v>77335.9</v>
      </c>
      <c r="F12" s="16">
        <f>D12+E12</f>
        <v>36679122.1</v>
      </c>
      <c r="G12" s="16">
        <v>18040956.88</v>
      </c>
      <c r="H12" s="16">
        <v>18036638.39</v>
      </c>
      <c r="I12" s="16">
        <f>F12-G12</f>
        <v>18638165.220000003</v>
      </c>
    </row>
    <row r="13" spans="2:9" ht="14.2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4.25">
      <c r="B14" s="13" t="s">
        <v>15</v>
      </c>
      <c r="C14" s="11"/>
      <c r="D14" s="15">
        <v>6159718.65</v>
      </c>
      <c r="E14" s="16">
        <v>362656.47</v>
      </c>
      <c r="F14" s="16">
        <f t="shared" si="2"/>
        <v>6522375.12</v>
      </c>
      <c r="G14" s="16">
        <v>735247.17</v>
      </c>
      <c r="H14" s="16">
        <v>728983.59</v>
      </c>
      <c r="I14" s="16">
        <f t="shared" si="3"/>
        <v>5787127.95</v>
      </c>
    </row>
    <row r="15" spans="2:9" ht="14.25">
      <c r="B15" s="13" t="s">
        <v>16</v>
      </c>
      <c r="C15" s="11"/>
      <c r="D15" s="15">
        <v>10200972.51</v>
      </c>
      <c r="E15" s="16">
        <v>54197.78</v>
      </c>
      <c r="F15" s="16">
        <f t="shared" si="2"/>
        <v>10255170.29</v>
      </c>
      <c r="G15" s="16">
        <v>5003684.65</v>
      </c>
      <c r="H15" s="16">
        <v>5003017.38</v>
      </c>
      <c r="I15" s="16">
        <f t="shared" si="3"/>
        <v>5251485.639999999</v>
      </c>
    </row>
    <row r="16" spans="2:9" ht="14.25">
      <c r="B16" s="13" t="s">
        <v>17</v>
      </c>
      <c r="C16" s="11"/>
      <c r="D16" s="15">
        <v>3447735.86</v>
      </c>
      <c r="E16" s="16">
        <v>14704.13</v>
      </c>
      <c r="F16" s="16">
        <f t="shared" si="2"/>
        <v>3462439.9899999998</v>
      </c>
      <c r="G16" s="16">
        <v>1753328.53</v>
      </c>
      <c r="H16" s="16">
        <v>1753035.72</v>
      </c>
      <c r="I16" s="16">
        <f t="shared" si="3"/>
        <v>1709111.4599999997</v>
      </c>
    </row>
    <row r="17" spans="2:9" ht="14.2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4.2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4.25">
      <c r="B19" s="3" t="s">
        <v>20</v>
      </c>
      <c r="C19" s="9"/>
      <c r="D19" s="15">
        <f aca="true" t="shared" si="4" ref="D19:I19">SUM(D20:D28)</f>
        <v>2343734.68</v>
      </c>
      <c r="E19" s="15">
        <f t="shared" si="4"/>
        <v>-353060.11000000004</v>
      </c>
      <c r="F19" s="15">
        <f t="shared" si="4"/>
        <v>1990674.5699999998</v>
      </c>
      <c r="G19" s="15">
        <f t="shared" si="4"/>
        <v>227501.98</v>
      </c>
      <c r="H19" s="15">
        <f t="shared" si="4"/>
        <v>227501.98</v>
      </c>
      <c r="I19" s="15">
        <f t="shared" si="4"/>
        <v>1763172.5899999999</v>
      </c>
    </row>
    <row r="20" spans="2:9" ht="14.25">
      <c r="B20" s="13" t="s">
        <v>21</v>
      </c>
      <c r="C20" s="11"/>
      <c r="D20" s="15">
        <v>427540</v>
      </c>
      <c r="E20" s="16">
        <v>143716.2</v>
      </c>
      <c r="F20" s="15">
        <f aca="true" t="shared" si="5" ref="F20:F28">D20+E20</f>
        <v>571256.2</v>
      </c>
      <c r="G20" s="16">
        <v>84597.44</v>
      </c>
      <c r="H20" s="16">
        <v>84597.44</v>
      </c>
      <c r="I20" s="16">
        <f>F20-G20</f>
        <v>486658.75999999995</v>
      </c>
    </row>
    <row r="21" spans="2:9" ht="14.25">
      <c r="B21" s="13" t="s">
        <v>22</v>
      </c>
      <c r="C21" s="11"/>
      <c r="D21" s="15">
        <v>129000</v>
      </c>
      <c r="E21" s="16">
        <v>38500</v>
      </c>
      <c r="F21" s="15">
        <f t="shared" si="5"/>
        <v>167500</v>
      </c>
      <c r="G21" s="16">
        <v>12755.53</v>
      </c>
      <c r="H21" s="16">
        <v>12755.53</v>
      </c>
      <c r="I21" s="16">
        <f aca="true" t="shared" si="6" ref="I21:I83">F21-G21</f>
        <v>154744.47</v>
      </c>
    </row>
    <row r="22" spans="2:9" ht="14.25">
      <c r="B22" s="13" t="s">
        <v>23</v>
      </c>
      <c r="C22" s="11"/>
      <c r="D22" s="15">
        <v>58000</v>
      </c>
      <c r="E22" s="16">
        <v>0</v>
      </c>
      <c r="F22" s="15">
        <f t="shared" si="5"/>
        <v>58000</v>
      </c>
      <c r="G22" s="16">
        <v>11542</v>
      </c>
      <c r="H22" s="16">
        <v>11542</v>
      </c>
      <c r="I22" s="16">
        <f t="shared" si="6"/>
        <v>46458</v>
      </c>
    </row>
    <row r="23" spans="2:9" ht="14.25">
      <c r="B23" s="13" t="s">
        <v>24</v>
      </c>
      <c r="C23" s="11"/>
      <c r="D23" s="15">
        <v>66600</v>
      </c>
      <c r="E23" s="16">
        <v>-2486</v>
      </c>
      <c r="F23" s="15">
        <f t="shared" si="5"/>
        <v>64114</v>
      </c>
      <c r="G23" s="16">
        <v>37227.51</v>
      </c>
      <c r="H23" s="16">
        <v>37227.51</v>
      </c>
      <c r="I23" s="16">
        <f t="shared" si="6"/>
        <v>26886.489999999998</v>
      </c>
    </row>
    <row r="24" spans="2:9" ht="14.25">
      <c r="B24" s="13" t="s">
        <v>25</v>
      </c>
      <c r="C24" s="11"/>
      <c r="D24" s="15">
        <v>236000</v>
      </c>
      <c r="E24" s="16">
        <v>-1670</v>
      </c>
      <c r="F24" s="15">
        <f t="shared" si="5"/>
        <v>234330</v>
      </c>
      <c r="G24" s="16">
        <v>493</v>
      </c>
      <c r="H24" s="16">
        <v>493</v>
      </c>
      <c r="I24" s="16">
        <f t="shared" si="6"/>
        <v>233837</v>
      </c>
    </row>
    <row r="25" spans="2:9" ht="14.25">
      <c r="B25" s="13" t="s">
        <v>26</v>
      </c>
      <c r="C25" s="11"/>
      <c r="D25" s="15">
        <v>381205</v>
      </c>
      <c r="E25" s="16">
        <v>10450</v>
      </c>
      <c r="F25" s="15">
        <f t="shared" si="5"/>
        <v>391655</v>
      </c>
      <c r="G25" s="16">
        <v>56005</v>
      </c>
      <c r="H25" s="16">
        <v>56005</v>
      </c>
      <c r="I25" s="16">
        <f t="shared" si="6"/>
        <v>335650</v>
      </c>
    </row>
    <row r="26" spans="2:9" ht="14.25">
      <c r="B26" s="13" t="s">
        <v>27</v>
      </c>
      <c r="C26" s="11"/>
      <c r="D26" s="15">
        <v>240000</v>
      </c>
      <c r="E26" s="16">
        <v>0</v>
      </c>
      <c r="F26" s="15">
        <f t="shared" si="5"/>
        <v>240000</v>
      </c>
      <c r="G26" s="16">
        <v>11310</v>
      </c>
      <c r="H26" s="16">
        <v>11310</v>
      </c>
      <c r="I26" s="16">
        <f t="shared" si="6"/>
        <v>228690</v>
      </c>
    </row>
    <row r="27" spans="2:9" ht="14.2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4.25">
      <c r="B28" s="13" t="s">
        <v>29</v>
      </c>
      <c r="C28" s="11"/>
      <c r="D28" s="15">
        <v>805389.68</v>
      </c>
      <c r="E28" s="16">
        <v>-541570.31</v>
      </c>
      <c r="F28" s="15">
        <f t="shared" si="5"/>
        <v>263819.37</v>
      </c>
      <c r="G28" s="16">
        <v>13571.5</v>
      </c>
      <c r="H28" s="16">
        <v>13571.5</v>
      </c>
      <c r="I28" s="16">
        <f t="shared" si="6"/>
        <v>250247.87</v>
      </c>
    </row>
    <row r="29" spans="2:9" ht="14.25">
      <c r="B29" s="3" t="s">
        <v>30</v>
      </c>
      <c r="C29" s="9"/>
      <c r="D29" s="15">
        <f aca="true" t="shared" si="7" ref="D29:I29">SUM(D30:D38)</f>
        <v>10066361.69</v>
      </c>
      <c r="E29" s="15">
        <f t="shared" si="7"/>
        <v>726913.83</v>
      </c>
      <c r="F29" s="15">
        <f t="shared" si="7"/>
        <v>10793275.52</v>
      </c>
      <c r="G29" s="15">
        <f t="shared" si="7"/>
        <v>3016066.2600000002</v>
      </c>
      <c r="H29" s="15">
        <f t="shared" si="7"/>
        <v>3015748.8000000003</v>
      </c>
      <c r="I29" s="15">
        <f t="shared" si="7"/>
        <v>7777209.260000001</v>
      </c>
    </row>
    <row r="30" spans="2:9" ht="14.25">
      <c r="B30" s="13" t="s">
        <v>31</v>
      </c>
      <c r="C30" s="11"/>
      <c r="D30" s="15">
        <v>1829813.46</v>
      </c>
      <c r="E30" s="16">
        <v>-122035.94</v>
      </c>
      <c r="F30" s="15">
        <f aca="true" t="shared" si="8" ref="F30:F38">D30+E30</f>
        <v>1707777.52</v>
      </c>
      <c r="G30" s="16">
        <v>481419.85</v>
      </c>
      <c r="H30" s="16">
        <v>481419.85</v>
      </c>
      <c r="I30" s="16">
        <f t="shared" si="6"/>
        <v>1226357.67</v>
      </c>
    </row>
    <row r="31" spans="2:9" ht="14.25">
      <c r="B31" s="13" t="s">
        <v>32</v>
      </c>
      <c r="C31" s="11"/>
      <c r="D31" s="15">
        <v>381100</v>
      </c>
      <c r="E31" s="16">
        <v>15714.89</v>
      </c>
      <c r="F31" s="15">
        <f t="shared" si="8"/>
        <v>396814.89</v>
      </c>
      <c r="G31" s="16">
        <v>66242.47</v>
      </c>
      <c r="H31" s="16">
        <v>66242.47</v>
      </c>
      <c r="I31" s="16">
        <f t="shared" si="6"/>
        <v>330572.42000000004</v>
      </c>
    </row>
    <row r="32" spans="2:9" ht="14.25">
      <c r="B32" s="13" t="s">
        <v>33</v>
      </c>
      <c r="C32" s="11"/>
      <c r="D32" s="15">
        <v>2666800</v>
      </c>
      <c r="E32" s="16">
        <v>120390.54</v>
      </c>
      <c r="F32" s="15">
        <f t="shared" si="8"/>
        <v>2787190.54</v>
      </c>
      <c r="G32" s="16">
        <v>648569.38</v>
      </c>
      <c r="H32" s="16">
        <v>648569.38</v>
      </c>
      <c r="I32" s="16">
        <f t="shared" si="6"/>
        <v>2138621.16</v>
      </c>
    </row>
    <row r="33" spans="2:9" ht="14.25">
      <c r="B33" s="13" t="s">
        <v>34</v>
      </c>
      <c r="C33" s="11"/>
      <c r="D33" s="15">
        <v>531877.06</v>
      </c>
      <c r="E33" s="16">
        <v>-112495</v>
      </c>
      <c r="F33" s="15">
        <f t="shared" si="8"/>
        <v>419382.06000000006</v>
      </c>
      <c r="G33" s="16">
        <v>186222.09</v>
      </c>
      <c r="H33" s="16">
        <v>186222.09</v>
      </c>
      <c r="I33" s="16">
        <f t="shared" si="6"/>
        <v>233159.97000000006</v>
      </c>
    </row>
    <row r="34" spans="2:9" ht="14.25">
      <c r="B34" s="13" t="s">
        <v>35</v>
      </c>
      <c r="C34" s="11"/>
      <c r="D34" s="15">
        <v>1879983.78</v>
      </c>
      <c r="E34" s="16">
        <v>337598.29</v>
      </c>
      <c r="F34" s="15">
        <f t="shared" si="8"/>
        <v>2217582.07</v>
      </c>
      <c r="G34" s="16">
        <v>607243.39</v>
      </c>
      <c r="H34" s="16">
        <v>607243.39</v>
      </c>
      <c r="I34" s="16">
        <f t="shared" si="6"/>
        <v>1610338.6799999997</v>
      </c>
    </row>
    <row r="35" spans="2:9" ht="14.25">
      <c r="B35" s="13" t="s">
        <v>36</v>
      </c>
      <c r="C35" s="11"/>
      <c r="D35" s="15">
        <v>201200</v>
      </c>
      <c r="E35" s="16">
        <v>68079.06</v>
      </c>
      <c r="F35" s="15">
        <f t="shared" si="8"/>
        <v>269279.06</v>
      </c>
      <c r="G35" s="16">
        <v>131263</v>
      </c>
      <c r="H35" s="16">
        <v>131263</v>
      </c>
      <c r="I35" s="16">
        <f t="shared" si="6"/>
        <v>138016.06</v>
      </c>
    </row>
    <row r="36" spans="2:9" ht="14.25">
      <c r="B36" s="13" t="s">
        <v>37</v>
      </c>
      <c r="C36" s="11"/>
      <c r="D36" s="15">
        <v>493100</v>
      </c>
      <c r="E36" s="16">
        <v>-2042.52</v>
      </c>
      <c r="F36" s="15">
        <f t="shared" si="8"/>
        <v>491057.48</v>
      </c>
      <c r="G36" s="16">
        <v>17249.7</v>
      </c>
      <c r="H36" s="16">
        <v>17249.7</v>
      </c>
      <c r="I36" s="16">
        <f t="shared" si="6"/>
        <v>473807.77999999997</v>
      </c>
    </row>
    <row r="37" spans="2:9" ht="14.25">
      <c r="B37" s="13" t="s">
        <v>38</v>
      </c>
      <c r="C37" s="11"/>
      <c r="D37" s="15">
        <v>160419.63</v>
      </c>
      <c r="E37" s="16">
        <v>22732.03</v>
      </c>
      <c r="F37" s="15">
        <f t="shared" si="8"/>
        <v>183151.66</v>
      </c>
      <c r="G37" s="16">
        <v>33710.76</v>
      </c>
      <c r="H37" s="16">
        <v>33710.76</v>
      </c>
      <c r="I37" s="16">
        <f t="shared" si="6"/>
        <v>149440.9</v>
      </c>
    </row>
    <row r="38" spans="2:9" ht="14.25">
      <c r="B38" s="13" t="s">
        <v>39</v>
      </c>
      <c r="C38" s="11"/>
      <c r="D38" s="15">
        <v>1922067.76</v>
      </c>
      <c r="E38" s="16">
        <v>398972.48</v>
      </c>
      <c r="F38" s="15">
        <f t="shared" si="8"/>
        <v>2321040.24</v>
      </c>
      <c r="G38" s="16">
        <v>844145.62</v>
      </c>
      <c r="H38" s="16">
        <v>843828.16</v>
      </c>
      <c r="I38" s="16">
        <f t="shared" si="6"/>
        <v>1476894.62</v>
      </c>
    </row>
    <row r="39" spans="2:9" ht="25.5" customHeight="1">
      <c r="B39" s="37" t="s">
        <v>40</v>
      </c>
      <c r="C39" s="38"/>
      <c r="D39" s="15">
        <f aca="true" t="shared" si="9" ref="D39:I39">SUM(D40:D48)</f>
        <v>759322.99</v>
      </c>
      <c r="E39" s="15">
        <f t="shared" si="9"/>
        <v>-12406.2</v>
      </c>
      <c r="F39" s="15">
        <f>SUM(F40:F48)</f>
        <v>746916.79</v>
      </c>
      <c r="G39" s="15">
        <f t="shared" si="9"/>
        <v>990</v>
      </c>
      <c r="H39" s="15">
        <f t="shared" si="9"/>
        <v>990</v>
      </c>
      <c r="I39" s="15">
        <f t="shared" si="9"/>
        <v>745926.79</v>
      </c>
    </row>
    <row r="40" spans="2:9" ht="14.25">
      <c r="B40" s="13" t="s">
        <v>41</v>
      </c>
      <c r="C40" s="11"/>
      <c r="D40" s="15">
        <v>0</v>
      </c>
      <c r="E40" s="16">
        <v>0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4.2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4.2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4.25">
      <c r="B43" s="13" t="s">
        <v>44</v>
      </c>
      <c r="C43" s="11"/>
      <c r="D43" s="15">
        <v>759322.99</v>
      </c>
      <c r="E43" s="16">
        <v>-12406.2</v>
      </c>
      <c r="F43" s="15">
        <f t="shared" si="10"/>
        <v>746916.79</v>
      </c>
      <c r="G43" s="16">
        <v>990</v>
      </c>
      <c r="H43" s="16">
        <v>990</v>
      </c>
      <c r="I43" s="16">
        <f t="shared" si="6"/>
        <v>745926.79</v>
      </c>
    </row>
    <row r="44" spans="2:9" ht="14.2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4.2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4.2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4.2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4.2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4.25">
      <c r="B49" s="37" t="s">
        <v>50</v>
      </c>
      <c r="C49" s="38"/>
      <c r="D49" s="15">
        <f aca="true" t="shared" si="11" ref="D49:I49">SUM(D50:D58)</f>
        <v>415400</v>
      </c>
      <c r="E49" s="15">
        <f t="shared" si="11"/>
        <v>-202993.8</v>
      </c>
      <c r="F49" s="15">
        <f t="shared" si="11"/>
        <v>212406.2</v>
      </c>
      <c r="G49" s="15">
        <f t="shared" si="11"/>
        <v>12406.2</v>
      </c>
      <c r="H49" s="15">
        <f t="shared" si="11"/>
        <v>6203.1</v>
      </c>
      <c r="I49" s="15">
        <f t="shared" si="11"/>
        <v>200000</v>
      </c>
    </row>
    <row r="50" spans="2:9" ht="14.25">
      <c r="B50" s="13" t="s">
        <v>51</v>
      </c>
      <c r="C50" s="11"/>
      <c r="D50" s="15">
        <v>280000</v>
      </c>
      <c r="E50" s="16">
        <v>-80000</v>
      </c>
      <c r="F50" s="15">
        <f t="shared" si="10"/>
        <v>200000</v>
      </c>
      <c r="G50" s="16">
        <v>0</v>
      </c>
      <c r="H50" s="16">
        <v>0</v>
      </c>
      <c r="I50" s="16">
        <f t="shared" si="6"/>
        <v>200000</v>
      </c>
    </row>
    <row r="51" spans="2:9" ht="14.25">
      <c r="B51" s="13" t="s">
        <v>52</v>
      </c>
      <c r="C51" s="11"/>
      <c r="D51" s="15">
        <v>90400</v>
      </c>
      <c r="E51" s="16">
        <v>-90400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4.2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4.2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4.2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4.25">
      <c r="B55" s="13" t="s">
        <v>56</v>
      </c>
      <c r="C55" s="11"/>
      <c r="D55" s="15">
        <v>45000</v>
      </c>
      <c r="E55" s="16">
        <v>-32593.8</v>
      </c>
      <c r="F55" s="15">
        <f t="shared" si="10"/>
        <v>12406.2</v>
      </c>
      <c r="G55" s="16">
        <v>12406.2</v>
      </c>
      <c r="H55" s="16">
        <v>6203.1</v>
      </c>
      <c r="I55" s="16">
        <f t="shared" si="6"/>
        <v>0</v>
      </c>
    </row>
    <row r="56" spans="2:9" ht="14.2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4.2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4.2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4.2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4.2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4.2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4.2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4.2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4.2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4.2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4.2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4.2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4.2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4.2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4.2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4.2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4.2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4.2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4.2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4.2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4.2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4.2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4.2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4.2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4.2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4.2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4.2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4.2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4.25">
      <c r="B84" s="22"/>
      <c r="C84" s="23"/>
      <c r="D84" s="24"/>
      <c r="E84" s="25"/>
      <c r="F84" s="25"/>
      <c r="G84" s="25"/>
      <c r="H84" s="25"/>
      <c r="I84" s="25"/>
    </row>
    <row r="85" spans="2:9" ht="14.2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4.2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4.2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4.2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4.2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4.2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4.2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4.2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4.2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4.2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4.2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4.2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4.2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4.2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4.2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4.2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4.2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4.2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4.2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4.2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4.2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4.2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4.2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4.2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4.2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4.2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4.2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4.2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4.2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4.2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4.2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4.2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4.2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4.2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4.2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4.2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4.2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4.2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4.2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4.2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4.2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4.2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4.2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4.2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4.2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4.2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4.2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4.2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4.2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4.2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4.2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4.2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4.2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4.2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4.2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4.2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4.2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4.2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4.2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4.2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4.2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4.2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4.2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4.2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4.2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4.2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4.2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4.2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4.2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4.2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4.2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4.2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4.2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4.25">
      <c r="B159" s="3"/>
      <c r="C159" s="9"/>
      <c r="D159" s="15"/>
      <c r="E159" s="16"/>
      <c r="F159" s="16"/>
      <c r="G159" s="16"/>
      <c r="H159" s="16"/>
      <c r="I159" s="16"/>
    </row>
    <row r="160" spans="2:9" ht="14.25">
      <c r="B160" s="4" t="s">
        <v>86</v>
      </c>
      <c r="C160" s="10"/>
      <c r="D160" s="14">
        <f aca="true" t="shared" si="21" ref="D160:I160">D10+D85</f>
        <v>69995032.58</v>
      </c>
      <c r="E160" s="14">
        <f t="shared" si="21"/>
        <v>667348</v>
      </c>
      <c r="F160" s="14">
        <f t="shared" si="21"/>
        <v>70662380.58000001</v>
      </c>
      <c r="G160" s="14">
        <f t="shared" si="21"/>
        <v>28790181.670000006</v>
      </c>
      <c r="H160" s="14">
        <f t="shared" si="21"/>
        <v>28772118.96</v>
      </c>
      <c r="I160" s="14">
        <f t="shared" si="21"/>
        <v>41872198.910000004</v>
      </c>
    </row>
    <row r="161" spans="2:9" ht="1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Deya Alarcón</cp:lastModifiedBy>
  <cp:lastPrinted>2016-12-20T19:53:14Z</cp:lastPrinted>
  <dcterms:created xsi:type="dcterms:W3CDTF">2016-10-11T20:25:15Z</dcterms:created>
  <dcterms:modified xsi:type="dcterms:W3CDTF">2021-07-02T17:33:00Z</dcterms:modified>
  <cp:category/>
  <cp:version/>
  <cp:contentType/>
  <cp:contentStatus/>
</cp:coreProperties>
</file>